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Q20" s="1"/>
  <c r="B24"/>
  <c r="D24" s="1"/>
  <c r="B28"/>
  <c r="D28" s="1"/>
  <c r="Q28" s="1"/>
  <c r="B32"/>
  <c r="D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2" i="81" l="1"/>
  <c r="Q88"/>
  <c r="Q12"/>
  <c r="Q8"/>
  <c r="Q24"/>
  <c r="Q72"/>
  <c r="Q56"/>
  <c r="Q40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84" i="63"/>
  <c r="AB76"/>
  <c r="AB60"/>
  <c r="AB56"/>
  <c r="AB20"/>
  <c r="AB4"/>
  <c r="AB97"/>
  <c r="AB93"/>
  <c r="AB85"/>
  <c r="AB77" i="62"/>
  <c r="AB69"/>
  <c r="AB57"/>
  <c r="AB37"/>
  <c r="AB25"/>
  <c r="AB21"/>
  <c r="AB60"/>
  <c r="AB56"/>
  <c r="AB52"/>
  <c r="AB48"/>
  <c r="AB44"/>
  <c r="AB40"/>
  <c r="AB36"/>
  <c r="AB32"/>
  <c r="AB24"/>
  <c r="AB20"/>
  <c r="AB92" i="61"/>
  <c r="AB76"/>
  <c r="AB68"/>
  <c r="AB36"/>
  <c r="AB32"/>
  <c r="AB24"/>
  <c r="AB20"/>
  <c r="AB16"/>
  <c r="AB89"/>
  <c r="AA6" i="63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I99" i="81" l="1"/>
  <c r="F99"/>
  <c r="C99"/>
  <c r="O99"/>
  <c r="L99"/>
  <c r="F66" i="62"/>
  <c r="F47" i="63"/>
  <c r="B99"/>
  <c r="F95" i="62"/>
  <c r="F85"/>
  <c r="F83"/>
  <c r="F69" i="61"/>
  <c r="C99" i="55"/>
  <c r="F57" i="57"/>
  <c r="F1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O52" s="1"/>
  <c r="N55"/>
  <c r="N56"/>
  <c r="N59"/>
  <c r="N60"/>
  <c r="N63"/>
  <c r="N64"/>
  <c r="N67"/>
  <c r="N68"/>
  <c r="N71"/>
  <c r="N72"/>
  <c r="N75"/>
  <c r="N76"/>
  <c r="O76" s="1"/>
  <c r="N79"/>
  <c r="N80"/>
  <c r="O80" s="1"/>
  <c r="N83"/>
  <c r="N84"/>
  <c r="O84" s="1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7"/>
  <c r="V16"/>
  <c r="V24"/>
  <c r="V87"/>
  <c r="O98"/>
  <c r="V26" i="56"/>
  <c r="O35"/>
  <c r="N8" i="55"/>
  <c r="F9"/>
  <c r="I99"/>
  <c r="M99"/>
  <c r="N12"/>
  <c r="F13"/>
  <c r="G26"/>
  <c r="N28"/>
  <c r="O28" s="1"/>
  <c r="F29"/>
  <c r="G42"/>
  <c r="N44"/>
  <c r="O44" s="1"/>
  <c r="F45"/>
  <c r="G58"/>
  <c r="N60"/>
  <c r="F61"/>
  <c r="O45" i="56"/>
  <c r="O65"/>
  <c r="V3" i="55"/>
  <c r="V66"/>
  <c r="V82"/>
  <c r="O15" i="56"/>
  <c r="O47"/>
  <c r="V52"/>
  <c r="V59"/>
  <c r="O70"/>
  <c r="V94"/>
  <c r="V28" i="55"/>
  <c r="V18" i="56"/>
  <c r="V27"/>
  <c r="V50"/>
  <c r="B99" i="55"/>
  <c r="F3"/>
  <c r="K99"/>
  <c r="F5"/>
  <c r="G18"/>
  <c r="O19"/>
  <c r="N20"/>
  <c r="O20" s="1"/>
  <c r="F21"/>
  <c r="N36"/>
  <c r="F37"/>
  <c r="N52"/>
  <c r="O52" s="1"/>
  <c r="F53"/>
  <c r="O68"/>
  <c r="O5" i="56"/>
  <c r="O53"/>
  <c r="O61"/>
  <c r="O69"/>
  <c r="O77"/>
  <c r="O70" i="55"/>
  <c r="O86"/>
  <c r="O7" i="56"/>
  <c r="V39"/>
  <c r="V63"/>
  <c r="J99" i="55"/>
  <c r="N24"/>
  <c r="O24" s="1"/>
  <c r="N40"/>
  <c r="N56"/>
  <c r="O56" s="1"/>
  <c r="O96"/>
  <c r="V54" i="58"/>
  <c r="V70"/>
  <c r="V75" i="55"/>
  <c r="V60" i="56"/>
  <c r="B99" i="57"/>
  <c r="F3"/>
  <c r="K99"/>
  <c r="N82"/>
  <c r="F83"/>
  <c r="F97"/>
  <c r="C99" i="58"/>
  <c r="I99"/>
  <c r="B99" i="81" s="1"/>
  <c r="D99" s="1"/>
  <c r="M99" i="58"/>
  <c r="N4"/>
  <c r="F5"/>
  <c r="V6"/>
  <c r="N12"/>
  <c r="F13"/>
  <c r="N20"/>
  <c r="F21"/>
  <c r="V22"/>
  <c r="V68" i="55"/>
  <c r="V96"/>
  <c r="F3" i="56"/>
  <c r="F99" s="1"/>
  <c r="V9"/>
  <c r="V17"/>
  <c r="V25"/>
  <c r="V33"/>
  <c r="V37"/>
  <c r="V41"/>
  <c r="V45"/>
  <c r="V49"/>
  <c r="V53"/>
  <c r="V57"/>
  <c r="V61"/>
  <c r="V65"/>
  <c r="V69"/>
  <c r="V73"/>
  <c r="V77"/>
  <c r="V81"/>
  <c r="V85"/>
  <c r="V89"/>
  <c r="V93"/>
  <c r="N3" i="57"/>
  <c r="N3" i="56"/>
  <c r="G88" i="57"/>
  <c r="N90"/>
  <c r="F91"/>
  <c r="K99" i="58"/>
  <c r="U99"/>
  <c r="F9"/>
  <c r="F17"/>
  <c r="V26"/>
  <c r="O26"/>
  <c r="O45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38" i="55"/>
  <c r="O94" i="56"/>
  <c r="O86"/>
  <c r="N99" i="81"/>
  <c r="P99" s="1"/>
  <c r="K99"/>
  <c r="M99" s="1"/>
  <c r="H99"/>
  <c r="J99" s="1"/>
  <c r="E99"/>
  <c r="G99" s="1"/>
  <c r="O48" i="57"/>
  <c r="O64"/>
  <c r="O78" i="56"/>
  <c r="O66"/>
  <c r="O62"/>
  <c r="O54"/>
  <c r="O46"/>
  <c r="O30"/>
  <c r="O26"/>
  <c r="O10"/>
  <c r="O68"/>
  <c r="O56"/>
  <c r="O78" i="55"/>
  <c r="O74"/>
  <c r="O66"/>
  <c r="O88" i="56"/>
  <c r="O60"/>
  <c r="O40"/>
  <c r="O32"/>
  <c r="O29"/>
  <c r="O23"/>
  <c r="V11"/>
  <c r="G3"/>
  <c r="O3" s="1"/>
  <c r="V92" i="55"/>
  <c r="G79"/>
  <c r="V79" s="1"/>
  <c r="V64"/>
  <c r="G60"/>
  <c r="V60" s="1"/>
  <c r="G40"/>
  <c r="V40" s="1"/>
  <c r="V32"/>
  <c r="O30"/>
  <c r="O4"/>
  <c r="V72"/>
  <c r="O62"/>
  <c r="O46"/>
  <c r="O36"/>
  <c r="O12"/>
  <c r="O92" i="56"/>
  <c r="O72"/>
  <c r="V68"/>
  <c r="O64"/>
  <c r="V21"/>
  <c r="O96"/>
  <c r="V56"/>
  <c r="O51"/>
  <c r="O48"/>
  <c r="O36"/>
  <c r="O25"/>
  <c r="O24"/>
  <c r="O13"/>
  <c r="G95" i="55"/>
  <c r="V95" s="1"/>
  <c r="G88"/>
  <c r="V84"/>
  <c r="G80"/>
  <c r="O80" s="1"/>
  <c r="O76"/>
  <c r="O71"/>
  <c r="G63"/>
  <c r="V63" s="1"/>
  <c r="G51"/>
  <c r="G35"/>
  <c r="V35" s="1"/>
  <c r="G9"/>
  <c r="V9" s="1"/>
  <c r="O27"/>
  <c r="V74" i="58"/>
  <c r="O93"/>
  <c r="G94" i="57"/>
  <c r="V94" s="1"/>
  <c r="G46"/>
  <c r="V46" s="1"/>
  <c r="G34"/>
  <c r="V34" s="1"/>
  <c r="V25" i="58"/>
  <c r="O57"/>
  <c r="G62" i="57"/>
  <c r="V62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40" i="55"/>
  <c r="V3" i="56"/>
  <c r="O9" i="57"/>
  <c r="Q99" i="81"/>
  <c r="O60" i="55"/>
  <c r="O35"/>
  <c r="O95"/>
  <c r="O4" i="56"/>
  <c r="V88" i="55"/>
  <c r="O88"/>
  <c r="V80"/>
  <c r="O51"/>
  <c r="V51"/>
  <c r="O9"/>
  <c r="O77" i="57"/>
  <c r="O5"/>
  <c r="O30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G81" i="78"/>
  <c r="K91"/>
  <c r="I81"/>
  <c r="N70"/>
  <c r="I18"/>
  <c r="P31"/>
  <c r="N60"/>
  <c r="N96"/>
  <c r="L97"/>
  <c r="H45"/>
  <c r="B33"/>
  <c r="Q74"/>
  <c r="N92"/>
  <c r="K95"/>
  <c r="H36"/>
  <c r="L84"/>
  <c r="P94"/>
  <c r="P80"/>
  <c r="P85"/>
  <c r="N23"/>
  <c r="P93"/>
  <c r="O67"/>
  <c r="K92"/>
  <c r="N54"/>
  <c r="H92"/>
  <c r="K18"/>
  <c r="B37"/>
  <c r="J28"/>
  <c r="G96"/>
  <c r="J48"/>
  <c r="G44"/>
  <c r="Q93"/>
  <c r="J10"/>
  <c r="H97"/>
  <c r="Q92"/>
  <c r="G64"/>
  <c r="O57"/>
  <c r="G54"/>
  <c r="K61"/>
  <c r="K20"/>
  <c r="L29"/>
  <c r="K40"/>
  <c r="H6"/>
  <c r="O86"/>
  <c r="K64"/>
  <c r="N61"/>
  <c r="O29"/>
  <c r="L36"/>
  <c r="I11"/>
  <c r="K56"/>
  <c r="H20"/>
  <c r="B39"/>
  <c r="Q94"/>
  <c r="I47"/>
  <c r="Q61"/>
  <c r="N97"/>
  <c r="L66"/>
  <c r="B18"/>
  <c r="P89"/>
  <c r="L92"/>
  <c r="O33"/>
  <c r="N27"/>
  <c r="L79"/>
  <c r="H87"/>
  <c r="O47"/>
  <c r="I91"/>
  <c r="O77"/>
  <c r="N32"/>
  <c r="J88"/>
  <c r="O42"/>
  <c r="O39"/>
  <c r="P81"/>
  <c r="H7"/>
  <c r="N89"/>
  <c r="O41"/>
  <c r="J14"/>
  <c r="I14"/>
  <c r="O66"/>
  <c r="L40"/>
  <c r="L76"/>
  <c r="Q40"/>
  <c r="L71"/>
  <c r="D1"/>
  <c r="G40"/>
  <c r="K93"/>
  <c r="B73"/>
  <c r="Q43"/>
  <c r="N47"/>
  <c r="O30"/>
  <c r="H65"/>
  <c r="L55"/>
  <c r="G77"/>
  <c r="P25"/>
  <c r="B84"/>
  <c r="P69"/>
  <c r="O63"/>
  <c r="Q42"/>
  <c r="Q11"/>
  <c r="Q96"/>
  <c r="B64"/>
  <c r="K10"/>
  <c r="K35"/>
  <c r="J38"/>
  <c r="N53"/>
  <c r="I86"/>
  <c r="I96"/>
  <c r="B61"/>
  <c r="I60"/>
  <c r="G27"/>
  <c r="L83"/>
  <c r="G23"/>
  <c r="K48"/>
  <c r="B90"/>
  <c r="P14"/>
  <c r="H37"/>
  <c r="K54"/>
  <c r="N87"/>
  <c r="K74"/>
  <c r="I67"/>
  <c r="L14"/>
  <c r="I39"/>
  <c r="G14"/>
  <c r="N90"/>
  <c r="H67"/>
  <c r="I46"/>
  <c r="Q55"/>
  <c r="L28"/>
  <c r="B67"/>
  <c r="P61"/>
  <c r="O97"/>
  <c r="K24"/>
  <c r="B66"/>
  <c r="L6"/>
  <c r="G21"/>
  <c r="H19"/>
  <c r="O51"/>
  <c r="O37"/>
  <c r="J36"/>
  <c r="G68"/>
  <c r="J68"/>
  <c r="G20"/>
  <c r="G78"/>
  <c r="J91"/>
  <c r="J58"/>
  <c r="L42"/>
  <c r="L35"/>
  <c r="G18"/>
  <c r="L94"/>
  <c r="K23"/>
  <c r="G94"/>
  <c r="P34"/>
  <c r="N37"/>
  <c r="P40"/>
  <c r="K77"/>
  <c r="L48"/>
  <c r="K30"/>
  <c r="K45"/>
  <c r="J83"/>
  <c r="H12"/>
  <c r="Q47"/>
  <c r="P78"/>
  <c r="L26"/>
  <c r="K55"/>
  <c r="G22"/>
  <c r="N78"/>
  <c r="H80"/>
  <c r="P48"/>
  <c r="Q39"/>
  <c r="O24"/>
  <c r="P66"/>
  <c r="L23"/>
  <c r="O61"/>
  <c r="I58"/>
  <c r="O11"/>
  <c r="Q30"/>
  <c r="B31"/>
  <c r="I9"/>
  <c r="B30"/>
  <c r="N26"/>
  <c r="G28"/>
  <c r="B89"/>
  <c r="Q8"/>
  <c r="J15"/>
  <c r="J89"/>
  <c r="G55"/>
  <c r="Q50"/>
  <c r="O73"/>
  <c r="I89"/>
  <c r="H13"/>
  <c r="B57"/>
  <c r="P30"/>
  <c r="L27"/>
  <c r="N56"/>
  <c r="O7"/>
  <c r="L53"/>
  <c r="N19"/>
  <c r="K37"/>
  <c r="H40"/>
  <c r="N17"/>
  <c r="G45"/>
  <c r="N46"/>
  <c r="L9"/>
  <c r="O49"/>
  <c r="I38"/>
  <c r="P73"/>
  <c r="G53"/>
  <c r="G37"/>
  <c r="B97"/>
  <c r="O69"/>
  <c r="H42"/>
  <c r="J27"/>
  <c r="H39"/>
  <c r="I90"/>
  <c r="J81"/>
  <c r="L59"/>
  <c r="K34"/>
  <c r="L20"/>
  <c r="O12"/>
  <c r="J79"/>
  <c r="O92"/>
  <c r="O27"/>
  <c r="P26"/>
  <c r="H15"/>
  <c r="L45"/>
  <c r="G2"/>
  <c r="Q83"/>
  <c r="J63"/>
  <c r="I98"/>
  <c r="O13"/>
  <c r="P21"/>
  <c r="N12"/>
  <c r="B75"/>
  <c r="G25"/>
  <c r="I51"/>
  <c r="K71"/>
  <c r="O95"/>
  <c r="P53"/>
  <c r="K84"/>
  <c r="N21"/>
  <c r="J20"/>
  <c r="P15"/>
  <c r="K81"/>
  <c r="P39"/>
  <c r="H90"/>
  <c r="O54"/>
  <c r="H26"/>
  <c r="J66"/>
  <c r="G5"/>
  <c r="P68"/>
  <c r="O5"/>
  <c r="B88"/>
  <c r="K69"/>
  <c r="L13"/>
  <c r="O46"/>
  <c r="K27"/>
  <c r="B71"/>
  <c r="H56"/>
  <c r="G48"/>
  <c r="I13"/>
  <c r="B27"/>
  <c r="J30"/>
  <c r="L61"/>
  <c r="H59"/>
  <c r="J39"/>
  <c r="I84"/>
  <c r="J96"/>
  <c r="J24"/>
  <c r="G59"/>
  <c r="Q63"/>
  <c r="O79"/>
  <c r="N63"/>
  <c r="O34"/>
  <c r="H28"/>
  <c r="P67"/>
  <c r="B87"/>
  <c r="H85"/>
  <c r="B21"/>
  <c r="H11"/>
  <c r="P37"/>
  <c r="O9"/>
  <c r="Q14"/>
  <c r="L8"/>
  <c r="J73"/>
  <c r="I59"/>
  <c r="P35"/>
  <c r="G80"/>
  <c r="I6"/>
  <c r="K58"/>
  <c r="L3"/>
  <c r="P86"/>
  <c r="O3"/>
  <c r="P24"/>
  <c r="Q16"/>
  <c r="B28"/>
  <c r="O94"/>
  <c r="L81"/>
  <c r="P17"/>
  <c r="K26"/>
  <c r="J77"/>
  <c r="Q36"/>
  <c r="P56"/>
  <c r="Q34"/>
  <c r="L19"/>
  <c r="K89"/>
  <c r="L86"/>
  <c r="I93"/>
  <c r="K29"/>
  <c r="B12"/>
  <c r="I74"/>
  <c r="J67"/>
  <c r="L63"/>
  <c r="G67"/>
  <c r="O53"/>
  <c r="Q84"/>
  <c r="P22"/>
  <c r="G58"/>
  <c r="J80"/>
  <c r="I32"/>
  <c r="I79"/>
  <c r="H57"/>
  <c r="B50"/>
  <c r="G91"/>
  <c r="N76"/>
  <c r="G30"/>
  <c r="L64"/>
  <c r="K83"/>
  <c r="B29"/>
  <c r="B76"/>
  <c r="I20"/>
  <c r="O20"/>
  <c r="H51"/>
  <c r="J93"/>
  <c r="K62"/>
  <c r="Q22"/>
  <c r="K87"/>
  <c r="N45"/>
  <c r="Q59"/>
  <c r="K79"/>
  <c r="Q95"/>
  <c r="J87"/>
  <c r="J75"/>
  <c r="I97"/>
  <c r="Q71"/>
  <c r="J43"/>
  <c r="I21"/>
  <c r="H82"/>
  <c r="I36"/>
  <c r="L69"/>
  <c r="K33"/>
  <c r="I85"/>
  <c r="O84"/>
  <c r="G65"/>
  <c r="B93"/>
  <c r="I42"/>
  <c r="L62"/>
  <c r="Q24"/>
  <c r="P72"/>
  <c r="L90"/>
  <c r="N75"/>
  <c r="P96"/>
  <c r="L33"/>
  <c r="J21"/>
  <c r="P19"/>
  <c r="L47"/>
  <c r="L10"/>
  <c r="J52"/>
  <c r="O87"/>
  <c r="H31"/>
  <c r="I94"/>
  <c r="B68"/>
  <c r="H95"/>
  <c r="I70"/>
  <c r="I17"/>
  <c r="N59"/>
  <c r="G43"/>
  <c r="I22"/>
  <c r="P98"/>
  <c r="G38"/>
  <c r="L75"/>
  <c r="B48"/>
  <c r="Q76"/>
  <c r="B54"/>
  <c r="G74"/>
  <c r="Q28"/>
  <c r="Q62"/>
  <c r="L39"/>
  <c r="O48"/>
  <c r="Q23"/>
  <c r="N93"/>
  <c r="B51"/>
  <c r="I82"/>
  <c r="I28"/>
  <c r="O22"/>
  <c r="P44"/>
  <c r="B9"/>
  <c r="Q6"/>
  <c r="I62"/>
  <c r="I3"/>
  <c r="G19"/>
  <c r="Q91"/>
  <c r="Q32"/>
  <c r="H18"/>
  <c r="P42"/>
  <c r="N77"/>
  <c r="K12"/>
  <c r="B3"/>
  <c r="G10"/>
  <c r="J54"/>
  <c r="J57"/>
  <c r="G34"/>
  <c r="H62"/>
  <c r="L41"/>
  <c r="G82"/>
  <c r="O38"/>
  <c r="N86"/>
  <c r="B20"/>
  <c r="Q35"/>
  <c r="L24"/>
  <c r="I30"/>
  <c r="Q13"/>
  <c r="P6"/>
  <c r="N91"/>
  <c r="O50"/>
  <c r="Q49"/>
  <c r="G17"/>
  <c r="N24"/>
  <c r="Q98"/>
  <c r="H48"/>
  <c r="O83"/>
  <c r="H81"/>
  <c r="I41"/>
  <c r="G93"/>
  <c r="B41"/>
  <c r="K7"/>
  <c r="N38"/>
  <c r="J16"/>
  <c r="K88"/>
  <c r="P10"/>
  <c r="L4"/>
  <c r="J6"/>
  <c r="J31"/>
  <c r="K97"/>
  <c r="K22"/>
  <c r="J47"/>
  <c r="O19"/>
  <c r="O4"/>
  <c r="N3"/>
  <c r="O88"/>
  <c r="Q90"/>
  <c r="I75"/>
  <c r="N58"/>
  <c r="J35"/>
  <c r="J49"/>
  <c r="H88"/>
  <c r="J25"/>
  <c r="H38"/>
  <c r="P84"/>
  <c r="O14"/>
  <c r="P54"/>
  <c r="H29"/>
  <c r="L32"/>
  <c r="B98"/>
  <c r="B60"/>
  <c r="O16"/>
  <c r="P33"/>
  <c r="J32"/>
  <c r="L96"/>
  <c r="J69"/>
  <c r="H96"/>
  <c r="H21"/>
  <c r="B85"/>
  <c r="Q17"/>
  <c r="Q25"/>
  <c r="O6"/>
  <c r="I44"/>
  <c r="L52"/>
  <c r="L77"/>
  <c r="B34"/>
  <c r="L80"/>
  <c r="Q46"/>
  <c r="G79"/>
  <c r="K4"/>
  <c r="N18"/>
  <c r="I35"/>
  <c r="I8"/>
  <c r="B69"/>
  <c r="K47"/>
  <c r="N11"/>
  <c r="P77"/>
  <c r="P18"/>
  <c r="P9"/>
  <c r="B8"/>
  <c r="H41"/>
  <c r="I53"/>
  <c r="H91"/>
  <c r="H3"/>
  <c r="P38"/>
  <c r="P20"/>
  <c r="G47"/>
  <c r="I15"/>
  <c r="N88"/>
  <c r="N64"/>
  <c r="J84"/>
  <c r="I50"/>
  <c r="I31"/>
  <c r="H63"/>
  <c r="Q37"/>
  <c r="Q18"/>
  <c r="O43"/>
  <c r="Q31"/>
  <c r="K85"/>
  <c r="O10"/>
  <c r="L50"/>
  <c r="K32"/>
  <c r="O45"/>
  <c r="G66"/>
  <c r="I56"/>
  <c r="B53"/>
  <c r="O35"/>
  <c r="Q70"/>
  <c r="N35"/>
  <c r="Q87"/>
  <c r="B94"/>
  <c r="P36"/>
  <c r="N65"/>
  <c r="B95"/>
  <c r="H79"/>
  <c r="K94"/>
  <c r="J76"/>
  <c r="Q21"/>
  <c r="G60"/>
  <c r="J78"/>
  <c r="K46"/>
  <c r="I23"/>
  <c r="H5"/>
  <c r="K17"/>
  <c r="O96"/>
  <c r="J11"/>
  <c r="H17"/>
  <c r="J4"/>
  <c r="N82"/>
  <c r="J42"/>
  <c r="G84"/>
  <c r="K52"/>
  <c r="P32"/>
  <c r="H70"/>
  <c r="O76"/>
  <c r="B7"/>
  <c r="B32"/>
  <c r="I26"/>
  <c r="I12"/>
  <c r="K60"/>
  <c r="H25"/>
  <c r="P58"/>
  <c r="L95"/>
  <c r="H32"/>
  <c r="Q65"/>
  <c r="K67"/>
  <c r="O15"/>
  <c r="B45"/>
  <c r="Q75"/>
  <c r="J61"/>
  <c r="P47"/>
  <c r="O21"/>
  <c r="I5"/>
  <c r="H2"/>
  <c r="G49"/>
  <c r="G52"/>
  <c r="K8"/>
  <c r="I63"/>
  <c r="P3"/>
  <c r="I4"/>
  <c r="N15"/>
  <c r="B62"/>
  <c r="Q97"/>
  <c r="J17"/>
  <c r="I7"/>
  <c r="L91"/>
  <c r="P49"/>
  <c r="Q51"/>
  <c r="H33"/>
  <c r="J74"/>
  <c r="G33"/>
  <c r="O72"/>
  <c r="G97"/>
  <c r="J8"/>
  <c r="O55"/>
  <c r="H50"/>
  <c r="G32"/>
  <c r="P63"/>
  <c r="I71"/>
  <c r="K59"/>
  <c r="H83"/>
  <c r="G11"/>
  <c r="J98"/>
  <c r="Q52"/>
  <c r="N55"/>
  <c r="N4"/>
  <c r="K13"/>
  <c r="O98"/>
  <c r="J70"/>
  <c r="Q53"/>
  <c r="I69"/>
  <c r="J56"/>
  <c r="G41"/>
  <c r="I72"/>
  <c r="H24"/>
  <c r="K96"/>
  <c r="H52"/>
  <c r="O28"/>
  <c r="Q12"/>
  <c r="G42"/>
  <c r="N29"/>
  <c r="B92"/>
  <c r="G15"/>
  <c r="J92"/>
  <c r="N83"/>
  <c r="L87"/>
  <c r="N44"/>
  <c r="N66"/>
  <c r="I45"/>
  <c r="B44"/>
  <c r="P75"/>
  <c r="P41"/>
  <c r="J23"/>
  <c r="J50"/>
  <c r="Q29"/>
  <c r="K36"/>
  <c r="Q89"/>
  <c r="I57"/>
  <c r="I95"/>
  <c r="L12"/>
  <c r="J65"/>
  <c r="P79"/>
  <c r="I61"/>
  <c r="Q68"/>
  <c r="I24"/>
  <c r="B86"/>
  <c r="I16"/>
  <c r="B49"/>
  <c r="P71"/>
  <c r="N43"/>
  <c r="I77"/>
  <c r="H84"/>
  <c r="G71"/>
  <c r="G46"/>
  <c r="O56"/>
  <c r="O93"/>
  <c r="K68"/>
  <c r="L68"/>
  <c r="Q4"/>
  <c r="I43"/>
  <c r="K75"/>
  <c r="N80"/>
  <c r="K5"/>
  <c r="L11"/>
  <c r="G69"/>
  <c r="B91"/>
  <c r="B47"/>
  <c r="B65"/>
  <c r="P45"/>
  <c r="H94"/>
  <c r="Q41"/>
  <c r="J34"/>
  <c r="J3"/>
  <c r="N50"/>
  <c r="K9"/>
  <c r="J64"/>
  <c r="B52"/>
  <c r="O18"/>
  <c r="H14"/>
  <c r="K70"/>
  <c r="B77"/>
  <c r="L89"/>
  <c r="K11"/>
  <c r="Q3"/>
  <c r="N14"/>
  <c r="H98"/>
  <c r="J29"/>
  <c r="L7"/>
  <c r="N94"/>
  <c r="O82"/>
  <c r="K41"/>
  <c r="I34"/>
  <c r="I80"/>
  <c r="L30"/>
  <c r="Q26"/>
  <c r="L31"/>
  <c r="N49"/>
  <c r="N39"/>
  <c r="K51"/>
  <c r="B55"/>
  <c r="O59"/>
  <c r="Q81"/>
  <c r="K65"/>
  <c r="N74"/>
  <c r="L49"/>
  <c r="B72"/>
  <c r="Q48"/>
  <c r="G35"/>
  <c r="J90"/>
  <c r="P65"/>
  <c r="B5"/>
  <c r="P62"/>
  <c r="G92"/>
  <c r="L74"/>
  <c r="J22"/>
  <c r="Q78"/>
  <c r="H9"/>
  <c r="P97"/>
  <c r="K44"/>
  <c r="K39"/>
  <c r="L82"/>
  <c r="B15"/>
  <c r="I64"/>
  <c r="J55"/>
  <c r="P50"/>
  <c r="J94"/>
  <c r="P8"/>
  <c r="G73"/>
  <c r="K43"/>
  <c r="B46"/>
  <c r="J19"/>
  <c r="Q82"/>
  <c r="B13"/>
  <c r="I48"/>
  <c r="H78"/>
  <c r="H49"/>
  <c r="G90"/>
  <c r="N22"/>
  <c r="G89"/>
  <c r="H43"/>
  <c r="J44"/>
  <c r="O68"/>
  <c r="K98"/>
  <c r="N67"/>
  <c r="N36"/>
  <c r="Q72"/>
  <c r="Q10"/>
  <c r="O80"/>
  <c r="K28"/>
  <c r="Q5"/>
  <c r="Q45"/>
  <c r="J72"/>
  <c r="J13"/>
  <c r="O26"/>
  <c r="H71"/>
  <c r="I10"/>
  <c r="N33"/>
  <c r="B36"/>
  <c r="O74"/>
  <c r="K19"/>
  <c r="H66"/>
  <c r="J95"/>
  <c r="G4"/>
  <c r="N6"/>
  <c r="B42"/>
  <c r="L85"/>
  <c r="P29"/>
  <c r="L60"/>
  <c r="N16"/>
  <c r="H44"/>
  <c r="O91"/>
  <c r="L38"/>
  <c r="K42"/>
  <c r="Q66"/>
  <c r="J26"/>
  <c r="P82"/>
  <c r="P5"/>
  <c r="G86"/>
  <c r="K57"/>
  <c r="L18"/>
  <c r="N84"/>
  <c r="N8"/>
  <c r="H75"/>
  <c r="P88"/>
  <c r="K53"/>
  <c r="N69"/>
  <c r="N98"/>
  <c r="J85"/>
  <c r="B2"/>
  <c r="H55"/>
  <c r="L70"/>
  <c r="H23"/>
  <c r="L93"/>
  <c r="N73"/>
  <c r="O78"/>
  <c r="G24"/>
  <c r="P64"/>
  <c r="P55"/>
  <c r="Q19"/>
  <c r="G88"/>
  <c r="J59"/>
  <c r="P16"/>
  <c r="G62"/>
  <c r="B78"/>
  <c r="K73"/>
  <c r="L56"/>
  <c r="I29"/>
  <c r="G76"/>
  <c r="P43"/>
  <c r="G61"/>
  <c r="H69"/>
  <c r="O70"/>
  <c r="O52"/>
  <c r="Q60"/>
  <c r="N51"/>
  <c r="F1"/>
  <c r="Q44"/>
  <c r="B17"/>
  <c r="N41"/>
  <c r="K82"/>
  <c r="K66"/>
  <c r="K21"/>
  <c r="Q33"/>
  <c r="K49"/>
  <c r="J41"/>
  <c r="G83"/>
  <c r="J60"/>
  <c r="O89"/>
  <c r="O8"/>
  <c r="G31"/>
  <c r="H10"/>
  <c r="B56"/>
  <c r="B26"/>
  <c r="L72"/>
  <c r="J7"/>
  <c r="L16"/>
  <c r="N85"/>
  <c r="J33"/>
  <c r="N31"/>
  <c r="N95"/>
  <c r="L21"/>
  <c r="Q69"/>
  <c r="L65"/>
  <c r="Q64"/>
  <c r="B4"/>
  <c r="L25"/>
  <c r="Q80"/>
  <c r="B23"/>
  <c r="Q57"/>
  <c r="P52"/>
  <c r="N42"/>
  <c r="G29"/>
  <c r="P28"/>
  <c r="K38"/>
  <c r="I37"/>
  <c r="B24"/>
  <c r="B82"/>
  <c r="N62"/>
  <c r="P12"/>
  <c r="G26"/>
  <c r="I92"/>
  <c r="I68"/>
  <c r="J9"/>
  <c r="L43"/>
  <c r="K31"/>
  <c r="J97"/>
  <c r="L78"/>
  <c r="G63"/>
  <c r="J82"/>
  <c r="Q27"/>
  <c r="L67"/>
  <c r="H89"/>
  <c r="H27"/>
  <c r="H30"/>
  <c r="B80"/>
  <c r="O85"/>
  <c r="L51"/>
  <c r="P7"/>
  <c r="K14"/>
  <c r="J46"/>
  <c r="B6"/>
  <c r="N25"/>
  <c r="I27"/>
  <c r="G7"/>
  <c r="Q79"/>
  <c r="J40"/>
  <c r="G98"/>
  <c r="P76"/>
  <c r="B79"/>
  <c r="P23"/>
  <c r="G39"/>
  <c r="G85"/>
  <c r="B83"/>
  <c r="N40"/>
  <c r="L46"/>
  <c r="Q77"/>
  <c r="H86"/>
  <c r="G75"/>
  <c r="B96"/>
  <c r="P83"/>
  <c r="H76"/>
  <c r="J45"/>
  <c r="P74"/>
  <c r="L57"/>
  <c r="Q38"/>
  <c r="H77"/>
  <c r="B59"/>
  <c r="H8"/>
  <c r="P92"/>
  <c r="O40"/>
  <c r="E1"/>
  <c r="O81"/>
  <c r="J53"/>
  <c r="O75"/>
  <c r="B16"/>
  <c r="K76"/>
  <c r="K15"/>
  <c r="Q7"/>
  <c r="O31"/>
  <c r="B22"/>
  <c r="P95"/>
  <c r="H73"/>
  <c r="H4"/>
  <c r="L54"/>
  <c r="N52"/>
  <c r="B38"/>
  <c r="C1"/>
  <c r="I88"/>
  <c r="B63"/>
  <c r="Q20"/>
  <c r="H61"/>
  <c r="B11"/>
  <c r="N7"/>
  <c r="I49"/>
  <c r="I40"/>
  <c r="P27"/>
  <c r="B19"/>
  <c r="J86"/>
  <c r="J62"/>
  <c r="L34"/>
  <c r="P91"/>
  <c r="I87"/>
  <c r="G50"/>
  <c r="B70"/>
  <c r="K80"/>
  <c r="H68"/>
  <c r="K16"/>
  <c r="P51"/>
  <c r="K90"/>
  <c r="I65"/>
  <c r="J37"/>
  <c r="J18"/>
  <c r="H16"/>
  <c r="O90"/>
  <c r="G9"/>
  <c r="J71"/>
  <c r="G87"/>
  <c r="P70"/>
  <c r="I52"/>
  <c r="Q67"/>
  <c r="I76"/>
  <c r="B40"/>
  <c r="Q73"/>
  <c r="O44"/>
  <c r="G16"/>
  <c r="L37"/>
  <c r="N20"/>
  <c r="H60"/>
  <c r="O62"/>
  <c r="P59"/>
  <c r="B58"/>
  <c r="O32"/>
  <c r="B10"/>
  <c r="K6"/>
  <c r="B74"/>
  <c r="N10"/>
  <c r="L17"/>
  <c r="G56"/>
  <c r="H58"/>
  <c r="N34"/>
  <c r="P13"/>
  <c r="H64"/>
  <c r="K63"/>
  <c r="N72"/>
  <c r="I83"/>
  <c r="H53"/>
  <c r="I33"/>
  <c r="I54"/>
  <c r="Q56"/>
  <c r="I78"/>
  <c r="H74"/>
  <c r="L88"/>
  <c r="B35"/>
  <c r="N68"/>
  <c r="Q85"/>
  <c r="L22"/>
  <c r="O71"/>
  <c r="Q58"/>
  <c r="L5"/>
  <c r="H22"/>
  <c r="Q15"/>
  <c r="O25"/>
  <c r="P46"/>
  <c r="B14"/>
  <c r="K86"/>
  <c r="K72"/>
  <c r="O60"/>
  <c r="H34"/>
  <c r="O36"/>
  <c r="N28"/>
  <c r="L98"/>
  <c r="Q86"/>
  <c r="G51"/>
  <c r="P11"/>
  <c r="J5"/>
  <c r="G57"/>
  <c r="O64"/>
  <c r="G3"/>
  <c r="N79"/>
  <c r="O17"/>
  <c r="I19"/>
  <c r="Q54"/>
  <c r="N81"/>
  <c r="G72"/>
  <c r="K78"/>
  <c r="O65"/>
  <c r="N48"/>
  <c r="K50"/>
  <c r="H35"/>
  <c r="J12"/>
  <c r="H46"/>
  <c r="I66"/>
  <c r="L58"/>
  <c r="B25"/>
  <c r="N9"/>
  <c r="N5"/>
  <c r="Q9"/>
  <c r="B43"/>
  <c r="P60"/>
  <c r="P57"/>
  <c r="H54"/>
  <c r="N71"/>
  <c r="I25"/>
  <c r="N57"/>
  <c r="L73"/>
  <c r="P4"/>
  <c r="P87"/>
  <c r="N30"/>
  <c r="G95"/>
  <c r="Q88"/>
  <c r="N13"/>
  <c r="G6"/>
  <c r="K25"/>
  <c r="K3"/>
  <c r="G13"/>
  <c r="G70"/>
  <c r="O58"/>
  <c r="O23"/>
  <c r="P90"/>
  <c r="J51"/>
  <c r="I55"/>
  <c r="L44"/>
  <c r="G36"/>
  <c r="G8"/>
  <c r="H93"/>
  <c r="H47"/>
  <c r="H72"/>
  <c r="L15"/>
  <c r="B81"/>
  <c r="G12"/>
  <c r="I73"/>
  <c r="R31" l="1"/>
  <c r="D16"/>
  <c r="C16"/>
  <c r="F16"/>
  <c r="E16"/>
  <c r="M76"/>
  <c r="M73"/>
  <c r="E81"/>
  <c r="F81"/>
  <c r="C81"/>
  <c r="D81"/>
  <c r="R48"/>
  <c r="M52"/>
  <c r="R85"/>
  <c r="F22"/>
  <c r="D22"/>
  <c r="C22"/>
  <c r="E22"/>
  <c r="C40"/>
  <c r="E40"/>
  <c r="D40"/>
  <c r="F40"/>
  <c r="D59"/>
  <c r="E59"/>
  <c r="C59"/>
  <c r="F59"/>
  <c r="D71"/>
  <c r="E71"/>
  <c r="F71"/>
  <c r="C71"/>
  <c r="R16"/>
  <c r="M55"/>
  <c r="C26"/>
  <c r="E26"/>
  <c r="D26"/>
  <c r="F26"/>
  <c r="E42"/>
  <c r="C42"/>
  <c r="D42"/>
  <c r="F42"/>
  <c r="C88"/>
  <c r="F88"/>
  <c r="E88"/>
  <c r="D88"/>
  <c r="R6"/>
  <c r="E56"/>
  <c r="C56"/>
  <c r="D56"/>
  <c r="F56"/>
  <c r="M31"/>
  <c r="M50"/>
  <c r="R64"/>
  <c r="R88"/>
  <c r="C36"/>
  <c r="E36"/>
  <c r="F36"/>
  <c r="D36"/>
  <c r="R81"/>
  <c r="M15"/>
  <c r="R33"/>
  <c r="M10"/>
  <c r="H99"/>
  <c r="R21"/>
  <c r="M53"/>
  <c r="F96"/>
  <c r="E96"/>
  <c r="D96"/>
  <c r="C96"/>
  <c r="M19"/>
  <c r="F8"/>
  <c r="C8"/>
  <c r="E8"/>
  <c r="D8"/>
  <c r="M51"/>
  <c r="F75"/>
  <c r="D75"/>
  <c r="C75"/>
  <c r="E75"/>
  <c r="R11"/>
  <c r="R36"/>
  <c r="R12"/>
  <c r="R67"/>
  <c r="C69"/>
  <c r="E69"/>
  <c r="F69"/>
  <c r="D69"/>
  <c r="M8"/>
  <c r="R79"/>
  <c r="M98"/>
  <c r="M35"/>
  <c r="R18"/>
  <c r="R22"/>
  <c r="G99"/>
  <c r="F34"/>
  <c r="D34"/>
  <c r="E34"/>
  <c r="C34"/>
  <c r="M48"/>
  <c r="D13"/>
  <c r="F13"/>
  <c r="C13"/>
  <c r="E13"/>
  <c r="M44"/>
  <c r="R40"/>
  <c r="D46"/>
  <c r="E46"/>
  <c r="F46"/>
  <c r="C46"/>
  <c r="M65"/>
  <c r="E85"/>
  <c r="F85"/>
  <c r="D85"/>
  <c r="C85"/>
  <c r="C83"/>
  <c r="D83"/>
  <c r="F83"/>
  <c r="E83"/>
  <c r="M90"/>
  <c r="M64"/>
  <c r="F15"/>
  <c r="D15"/>
  <c r="C15"/>
  <c r="E15"/>
  <c r="D97"/>
  <c r="C97"/>
  <c r="E97"/>
  <c r="F97"/>
  <c r="E60"/>
  <c r="F60"/>
  <c r="C60"/>
  <c r="D60"/>
  <c r="D98"/>
  <c r="E98"/>
  <c r="C98"/>
  <c r="F98"/>
  <c r="M38"/>
  <c r="R46"/>
  <c r="R17"/>
  <c r="R41"/>
  <c r="D5"/>
  <c r="F5"/>
  <c r="E5"/>
  <c r="C5"/>
  <c r="E79"/>
  <c r="C79"/>
  <c r="D79"/>
  <c r="F79"/>
  <c r="R19"/>
  <c r="K99"/>
  <c r="R58"/>
  <c r="E17"/>
  <c r="C17"/>
  <c r="D17"/>
  <c r="F17"/>
  <c r="M75"/>
  <c r="R56"/>
  <c r="D72"/>
  <c r="F72"/>
  <c r="E72"/>
  <c r="C72"/>
  <c r="R28"/>
  <c r="N99"/>
  <c r="R3"/>
  <c r="R74"/>
  <c r="C57"/>
  <c r="F57"/>
  <c r="E57"/>
  <c r="D57"/>
  <c r="M89"/>
  <c r="F55"/>
  <c r="C55"/>
  <c r="D55"/>
  <c r="E55"/>
  <c r="R39"/>
  <c r="R49"/>
  <c r="R51"/>
  <c r="C89"/>
  <c r="D89"/>
  <c r="F89"/>
  <c r="E89"/>
  <c r="M80"/>
  <c r="R26"/>
  <c r="R38"/>
  <c r="M34"/>
  <c r="E30"/>
  <c r="F30"/>
  <c r="D30"/>
  <c r="C30"/>
  <c r="M9"/>
  <c r="D41"/>
  <c r="C41"/>
  <c r="F41"/>
  <c r="E41"/>
  <c r="E31"/>
  <c r="F31"/>
  <c r="C31"/>
  <c r="D31"/>
  <c r="R94"/>
  <c r="R13"/>
  <c r="M41"/>
  <c r="M27"/>
  <c r="M58"/>
  <c r="R14"/>
  <c r="Q99"/>
  <c r="R24"/>
  <c r="R25"/>
  <c r="E14"/>
  <c r="F14"/>
  <c r="D14"/>
  <c r="C14"/>
  <c r="C77"/>
  <c r="F77"/>
  <c r="E77"/>
  <c r="D77"/>
  <c r="D70"/>
  <c r="C70"/>
  <c r="F70"/>
  <c r="E70"/>
  <c r="R91"/>
  <c r="C6"/>
  <c r="D6"/>
  <c r="E6"/>
  <c r="F6"/>
  <c r="R78"/>
  <c r="C52"/>
  <c r="D52"/>
  <c r="F52"/>
  <c r="E52"/>
  <c r="M30"/>
  <c r="R50"/>
  <c r="C20"/>
  <c r="E20"/>
  <c r="D20"/>
  <c r="F20"/>
  <c r="J99"/>
  <c r="R86"/>
  <c r="M87"/>
  <c r="E65"/>
  <c r="C65"/>
  <c r="D65"/>
  <c r="F65"/>
  <c r="C47"/>
  <c r="D47"/>
  <c r="F47"/>
  <c r="E47"/>
  <c r="D91"/>
  <c r="F91"/>
  <c r="C91"/>
  <c r="E91"/>
  <c r="R37"/>
  <c r="M29"/>
  <c r="C3"/>
  <c r="D3"/>
  <c r="F3"/>
  <c r="E3"/>
  <c r="B99"/>
  <c r="R80"/>
  <c r="R77"/>
  <c r="M43"/>
  <c r="M3"/>
  <c r="I99"/>
  <c r="D80"/>
  <c r="E80"/>
  <c r="C80"/>
  <c r="F80"/>
  <c r="M62"/>
  <c r="F9"/>
  <c r="C9"/>
  <c r="D9"/>
  <c r="E9"/>
  <c r="D78"/>
  <c r="E78"/>
  <c r="C78"/>
  <c r="F78"/>
  <c r="M77"/>
  <c r="R43"/>
  <c r="M28"/>
  <c r="R30"/>
  <c r="M82"/>
  <c r="D49"/>
  <c r="C49"/>
  <c r="F49"/>
  <c r="E49"/>
  <c r="D51"/>
  <c r="F51"/>
  <c r="C51"/>
  <c r="E51"/>
  <c r="M16"/>
  <c r="R93"/>
  <c r="D86"/>
  <c r="E86"/>
  <c r="C86"/>
  <c r="F86"/>
  <c r="E66"/>
  <c r="C66"/>
  <c r="F66"/>
  <c r="D66"/>
  <c r="M24"/>
  <c r="M61"/>
  <c r="R68"/>
  <c r="E67"/>
  <c r="C67"/>
  <c r="F67"/>
  <c r="D67"/>
  <c r="D54"/>
  <c r="C54"/>
  <c r="E54"/>
  <c r="F54"/>
  <c r="M95"/>
  <c r="M46"/>
  <c r="M57"/>
  <c r="E35"/>
  <c r="F35"/>
  <c r="C35"/>
  <c r="D35"/>
  <c r="F48"/>
  <c r="D48"/>
  <c r="C48"/>
  <c r="E48"/>
  <c r="R90"/>
  <c r="M39"/>
  <c r="M22"/>
  <c r="F19"/>
  <c r="E19"/>
  <c r="C19"/>
  <c r="D19"/>
  <c r="M67"/>
  <c r="R59"/>
  <c r="R87"/>
  <c r="M17"/>
  <c r="D44"/>
  <c r="F44"/>
  <c r="E44"/>
  <c r="C44"/>
  <c r="M70"/>
  <c r="M45"/>
  <c r="R66"/>
  <c r="D68"/>
  <c r="C68"/>
  <c r="E68"/>
  <c r="F68"/>
  <c r="R44"/>
  <c r="F90"/>
  <c r="D90"/>
  <c r="E90"/>
  <c r="C90"/>
  <c r="M94"/>
  <c r="M78"/>
  <c r="R83"/>
  <c r="C92"/>
  <c r="F92"/>
  <c r="E92"/>
  <c r="D92"/>
  <c r="M60"/>
  <c r="R29"/>
  <c r="R57"/>
  <c r="E61"/>
  <c r="F61"/>
  <c r="C61"/>
  <c r="D61"/>
  <c r="M96"/>
  <c r="M86"/>
  <c r="M54"/>
  <c r="R53"/>
  <c r="M25"/>
  <c r="R75"/>
  <c r="M72"/>
  <c r="M33"/>
  <c r="E64"/>
  <c r="D64"/>
  <c r="F64"/>
  <c r="C64"/>
  <c r="M40"/>
  <c r="R73"/>
  <c r="M42"/>
  <c r="M69"/>
  <c r="E93"/>
  <c r="C93"/>
  <c r="D93"/>
  <c r="F93"/>
  <c r="R71"/>
  <c r="F84"/>
  <c r="C84"/>
  <c r="D84"/>
  <c r="E84"/>
  <c r="M85"/>
  <c r="R4"/>
  <c r="M83"/>
  <c r="R55"/>
  <c r="M49"/>
  <c r="M36"/>
  <c r="M68"/>
  <c r="M21"/>
  <c r="R72"/>
  <c r="R47"/>
  <c r="D73"/>
  <c r="C73"/>
  <c r="F73"/>
  <c r="E73"/>
  <c r="M97"/>
  <c r="M71"/>
  <c r="M92"/>
  <c r="R45"/>
  <c r="R7"/>
  <c r="M14"/>
  <c r="R89"/>
  <c r="R62"/>
  <c r="M20"/>
  <c r="R34"/>
  <c r="F76"/>
  <c r="D76"/>
  <c r="C76"/>
  <c r="E76"/>
  <c r="M7"/>
  <c r="E11"/>
  <c r="F11"/>
  <c r="D11"/>
  <c r="C11"/>
  <c r="E29"/>
  <c r="D29"/>
  <c r="F29"/>
  <c r="C29"/>
  <c r="R98"/>
  <c r="E82"/>
  <c r="F82"/>
  <c r="C82"/>
  <c r="D82"/>
  <c r="C62"/>
  <c r="F62"/>
  <c r="E62"/>
  <c r="D62"/>
  <c r="R32"/>
  <c r="R15"/>
  <c r="E43"/>
  <c r="F43"/>
  <c r="C43"/>
  <c r="D43"/>
  <c r="R76"/>
  <c r="M4"/>
  <c r="R69"/>
  <c r="M91"/>
  <c r="P99"/>
  <c r="C24"/>
  <c r="D24"/>
  <c r="F24"/>
  <c r="E24"/>
  <c r="F50"/>
  <c r="C50"/>
  <c r="E50"/>
  <c r="D50"/>
  <c r="M63"/>
  <c r="M79"/>
  <c r="R27"/>
  <c r="M32"/>
  <c r="M37"/>
  <c r="M5"/>
  <c r="F18"/>
  <c r="D18"/>
  <c r="C18"/>
  <c r="E18"/>
  <c r="R10"/>
  <c r="R97"/>
  <c r="F45"/>
  <c r="D45"/>
  <c r="C45"/>
  <c r="E45"/>
  <c r="M47"/>
  <c r="M74"/>
  <c r="E74"/>
  <c r="C74"/>
  <c r="F74"/>
  <c r="D74"/>
  <c r="F39"/>
  <c r="D39"/>
  <c r="C39"/>
  <c r="E39"/>
  <c r="F12"/>
  <c r="C12"/>
  <c r="E12"/>
  <c r="D12"/>
  <c r="R5"/>
  <c r="R8"/>
  <c r="M93"/>
  <c r="M11"/>
  <c r="E63"/>
  <c r="D63"/>
  <c r="F63"/>
  <c r="C63"/>
  <c r="R84"/>
  <c r="R61"/>
  <c r="M12"/>
  <c r="R42"/>
  <c r="M26"/>
  <c r="E10"/>
  <c r="F10"/>
  <c r="D10"/>
  <c r="C10"/>
  <c r="D32"/>
  <c r="F32"/>
  <c r="E32"/>
  <c r="C32"/>
  <c r="R9"/>
  <c r="E7"/>
  <c r="F7"/>
  <c r="D7"/>
  <c r="C7"/>
  <c r="M88"/>
  <c r="C28"/>
  <c r="E28"/>
  <c r="F28"/>
  <c r="D28"/>
  <c r="D58"/>
  <c r="E58"/>
  <c r="F58"/>
  <c r="C58"/>
  <c r="R82"/>
  <c r="D25"/>
  <c r="C25"/>
  <c r="E25"/>
  <c r="F25"/>
  <c r="O99"/>
  <c r="C23"/>
  <c r="F23"/>
  <c r="E23"/>
  <c r="D23"/>
  <c r="L99"/>
  <c r="M6"/>
  <c r="M23"/>
  <c r="M59"/>
  <c r="D37"/>
  <c r="F37"/>
  <c r="C37"/>
  <c r="E37"/>
  <c r="R54"/>
  <c r="D38"/>
  <c r="E38"/>
  <c r="F38"/>
  <c r="C38"/>
  <c r="F4"/>
  <c r="C4"/>
  <c r="D4"/>
  <c r="E4"/>
  <c r="E21"/>
  <c r="F21"/>
  <c r="D21"/>
  <c r="C21"/>
  <c r="E95"/>
  <c r="D95"/>
  <c r="F95"/>
  <c r="C95"/>
  <c r="R20"/>
  <c r="R23"/>
  <c r="R65"/>
  <c r="R52"/>
  <c r="F87"/>
  <c r="D87"/>
  <c r="C87"/>
  <c r="E87"/>
  <c r="C94"/>
  <c r="F94"/>
  <c r="E94"/>
  <c r="D94"/>
  <c r="R35"/>
  <c r="M66"/>
  <c r="R63"/>
  <c r="R92"/>
  <c r="E53"/>
  <c r="F53"/>
  <c r="D53"/>
  <c r="C53"/>
  <c r="M56"/>
  <c r="F33"/>
  <c r="C33"/>
  <c r="D33"/>
  <c r="E33"/>
  <c r="M84"/>
  <c r="R96"/>
  <c r="R60"/>
  <c r="M18"/>
  <c r="R70"/>
  <c r="D27"/>
  <c r="C27"/>
  <c r="E27"/>
  <c r="F27"/>
  <c r="M81"/>
  <c r="M13"/>
  <c r="R95"/>
  <c r="T32" i="73"/>
  <c r="S33"/>
  <c r="D33" i="28" s="1"/>
  <c r="P33" i="73"/>
  <c r="D33" i="24" s="1"/>
  <c r="R33" i="73"/>
  <c r="D33" i="29" s="1"/>
  <c r="Q33" i="73"/>
  <c r="D33" i="26" s="1"/>
  <c r="F31" i="65"/>
  <c r="K31"/>
  <c r="C99" i="78" l="1"/>
  <c r="E99"/>
  <c r="M99"/>
  <c r="D99"/>
  <c r="R99"/>
  <c r="F99"/>
  <c r="T33" i="73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AY17" i="54"/>
  <c r="AY19"/>
  <c r="DG19" s="1"/>
  <c r="C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15"/>
  <c r="DD10"/>
  <c r="DD29"/>
  <c r="DD33"/>
  <c r="CW46"/>
  <c r="CP95"/>
  <c r="CP38"/>
  <c r="CP44"/>
  <c r="CP83"/>
  <c r="CP26"/>
  <c r="CI15"/>
  <c r="CB41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<sst xmlns="http://schemas.openxmlformats.org/spreadsheetml/2006/main" count="9432" uniqueCount="610">
  <si>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</si>
  <si>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</si>
  <si>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</si>
  <si>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</si>
  <si>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</si>
  <si>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</si>
  <si>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</si>
  <si>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</si>
  <si>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</si>
  <si>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</si>
  <si>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</si>
  <si>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</si>
  <si>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</si>
  <si>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</si>
  <si>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</si>
  <si>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</si>
  <si>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</si>
  <si>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</si>
  <si>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</si>
  <si>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</si>
  <si>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</si>
  <si>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</si>
  <si>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</si>
  <si>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</si>
  <si>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</si>
  <si>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</si>
  <si>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</si>
  <si>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</si>
  <si>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</si>
  <si>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</si>
  <si>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</si>
  <si>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</si>
  <si>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</si>
  <si>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</si>
  <si>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</si>
  <si>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</si>
  <si>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</si>
  <si>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</si>
  <si>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</si>
  <si>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</si>
  <si>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</si>
  <si>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</si>
  <si>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</si>
  <si>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</si>
  <si>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</si>
  <si>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</si>
  <si>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</si>
  <si>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</si>
  <si>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</si>
  <si>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</si>
  <si>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</si>
  <si>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</si>
  <si>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</si>
  <si>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</si>
  <si>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</si>
  <si>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</si>
  <si>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</si>
  <si>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</si>
  <si>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</si>
  <si>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</si>
  <si>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</si>
  <si>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</si>
  <si>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</si>
  <si>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</si>
  <si>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</si>
  <si>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</si>
  <si>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</si>
  <si>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</si>
  <si>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</si>
  <si>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</si>
  <si>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</si>
  <si>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</si>
  <si>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</si>
  <si>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</si>
  <si>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</si>
  <si>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</si>
  <si>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</si>
  <si>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</si>
  <si>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</si>
  <si>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</si>
  <si>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</si>
  <si>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</si>
  <si>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</si>
  <si>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</si>
  <si>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</si>
  <si>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</si>
  <si>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</si>
  <si>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</si>
  <si>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</si>
  <si>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</si>
  <si>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</si>
  <si>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</si>
  <si>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</si>
  <si>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</si>
  <si>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</si>
  <si>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</si>
  <si>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</si>
  <si>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</si>
  <si>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</si>
  <si>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</si>
  <si>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</si>
  <si>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</si>
  <si>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</si>
  <si>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</si>
  <si>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</si>
  <si>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</si>
  <si>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</si>
  <si>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</si>
  <si>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</si>
  <si>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</si>
  <si>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</si>
  <si>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</si>
  <si>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</si>
  <si>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</si>
  <si>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</si>
  <si>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</si>
  <si>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</si>
  <si>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</si>
  <si>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</si>
  <si>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</si>
  <si>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</si>
  <si>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</si>
  <si>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</si>
  <si>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</si>
  <si>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</si>
  <si>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</si>
  <si>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</si>
  <si>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</si>
  <si>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</si>
  <si>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</si>
  <si>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</si>
  <si>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</si>
  <si>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</si>
  <si>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</si>
  <si>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</si>
  <si>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</si>
  <si>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</si>
  <si>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</si>
  <si>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</si>
  <si>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</si>
  <si>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</si>
  <si>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</si>
  <si>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</si>
  <si>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</si>
  <si>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</si>
  <si>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</si>
  <si>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</si>
  <si>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</si>
  <si>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</si>
  <si>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</si>
  <si>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</si>
  <si>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</si>
  <si>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</si>
  <si>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</si>
  <si>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</si>
  <si>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</si>
  <si>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</si>
  <si>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</si>
  <si>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</si>
  <si>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</si>
  <si>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</si>
  <si>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</si>
  <si>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</si>
  <si>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</si>
  <si>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</si>
  <si>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</si>
  <si>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</si>
  <si>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</si>
  <si>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</si>
  <si>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</si>
  <si>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</si>
  <si>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</si>
  <si>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</si>
  <si>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</si>
  <si>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</si>
  <si>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</si>
  <si>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</si>
  <si>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</si>
  <si>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</si>
  <si>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</si>
  <si>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</si>
  <si>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</si>
  <si>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</si>
  <si>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</si>
  <si>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</si>
  <si>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</si>
  <si>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</si>
  <si>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</si>
  <si>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</si>
  <si>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</si>
  <si>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</si>
  <si>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</si>
  <si>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</si>
  <si>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</si>
  <si>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</si>
  <si>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</si>
  <si>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</si>
  <si>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</si>
  <si>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</si>
  <si>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</si>
  <si>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</si>
  <si>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</si>
  <si>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</si>
  <si>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</si>
  <si>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</si>
  <si>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</si>
  <si>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</si>
  <si>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</si>
  <si>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</si>
  <si>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</si>
  <si>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</si>
  <si>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</si>
  <si>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</si>
  <si>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</si>
  <si>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</si>
  <si>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</si>
  <si>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</si>
  <si>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</si>
  <si>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</si>
  <si>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</si>
  <si>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</si>
  <si>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</si>
  <si>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</si>
  <si>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</si>
  <si>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</si>
  <si>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</si>
  <si>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</si>
  <si>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</si>
  <si>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</si>
  <si>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</si>
  <si>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</si>
  <si>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</si>
  <si>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</si>
  <si>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</si>
  <si>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</si>
  <si>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</si>
  <si>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</si>
  <si>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</si>
  <si>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</si>
  <si>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</si>
  <si>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</si>
  <si>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</si>
  <si>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</si>
  <si>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</si>
  <si>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</si>
  <si>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</si>
  <si>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</si>
  <si>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</si>
  <si>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</si>
  <si>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</si>
  <si>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</si>
  <si>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</si>
  <si>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</si>
  <si>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</si>
  <si>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</si>
  <si>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</si>
  <si>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</si>
  <si>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</si>
  <si>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</si>
  <si>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</si>
  <si>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</si>
  <si>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</si>
  <si>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</si>
  <si>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</si>
  <si>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</si>
  <si>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</si>
  <si>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</si>
  <si>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</si>
  <si>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</si>
  <si>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</si>
  <si>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</si>
  <si>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</si>
  <si>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</si>
  <si>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</si>
  <si>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</si>
  <si>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</si>
  <si>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</si>
  <si>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</si>
  <si>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</si>
  <si>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</si>
  <si>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</si>
  <si>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</si>
  <si>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</si>
  <si>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</si>
  <si>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</si>
  <si>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</si>
  <si>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</si>
  <si>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</si>
  <si>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</si>
  <si>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</si>
  <si>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</si>
  <si>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</si>
  <si>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</si>
  <si>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</si>
  <si>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</si>
  <si>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</si>
  <si>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</si>
  <si>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</si>
  <si>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</si>
  <si>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</si>
  <si>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</si>
  <si>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</si>
  <si>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</si>
  <si>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</si>
  <si>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</si>
  <si>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</si>
  <si>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</si>
  <si>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</si>
  <si>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</si>
  <si>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</si>
  <si>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</si>
  <si>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</si>
  <si>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</si>
  <si>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</si>
  <si>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</si>
  <si>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</si>
  <si>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</si>
  <si>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</si>
  <si>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</si>
  <si>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</si>
  <si>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</si>
  <si>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</si>
  <si>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</si>
  <si>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</si>
  <si>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</si>
  <si>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</si>
  <si>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</si>
  <si>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</si>
  <si>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</si>
  <si>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</si>
  <si>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</si>
  <si>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</si>
  <si>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</si>
  <si>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</si>
  <si>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</si>
  <si>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</si>
  <si>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</si>
  <si>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</si>
  <si>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</si>
  <si>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</si>
  <si>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</si>
  <si>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</si>
  <si>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</si>
  <si>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</si>
  <si>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</si>
  <si>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</si>
  <si>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</si>
  <si>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</si>
  <si>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</si>
  <si>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</si>
  <si>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</si>
  <si>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</si>
  <si>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</si>
  <si>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</si>
  <si>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</si>
  <si>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</si>
  <si>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</si>
  <si>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</si>
  <si>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</si>
  <si>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</si>
  <si>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</si>
  <si>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</si>
  <si>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</si>
  <si>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</si>
  <si>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</si>
  <si>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</si>
  <si>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</si>
  <si>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</si>
  <si>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</si>
  <si>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</si>
  <si>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</si>
  <si>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</si>
  <si>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</si>
  <si>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</si>
  <si>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</si>
  <si>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</si>
  <si>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</si>
  <si>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</si>
  <si>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</si>
  <si>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</si>
  <si>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</si>
  <si>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</si>
  <si>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</si>
  <si>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</si>
  <si>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</si>
  <si>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</si>
  <si>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</si>
  <si>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</si>
  <si>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</si>
  <si>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</si>
  <si>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</si>
  <si>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</si>
  <si>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</si>
  <si>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</si>
  <si>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</si>
  <si>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</si>
  <si>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</si>
  <si>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</si>
  <si>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</si>
  <si>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</si>
  <si>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</si>
  <si>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</si>
  <si>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</si>
  <si>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</si>
  <si>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</si>
  <si>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</si>
  <si>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</si>
  <si>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</si>
  <si>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</si>
  <si>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</si>
  <si>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</si>
  <si>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</si>
  <si>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</si>
  <si>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</si>
  <si>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</si>
  <si>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</si>
  <si>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</si>
  <si>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</si>
  <si>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</si>
  <si>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</si>
  <si>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</si>
  <si>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</si>
  <si>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</si>
  <si>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</si>
  <si>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</si>
  <si>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</si>
  <si>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</si>
  <si>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</si>
  <si>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</si>
  <si>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</si>
  <si>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</si>
  <si>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</si>
  <si>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</si>
  <si>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</si>
  <si>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</si>
  <si>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</si>
  <si>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</si>
  <si>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</si>
  <si>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</si>
  <si>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</si>
  <si>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</si>
  <si>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</si>
  <si>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</si>
  <si>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</si>
  <si>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</si>
  <si>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</si>
  <si>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</si>
  <si>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</si>
  <si>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</si>
  <si>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</si>
  <si>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</si>
  <si>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</si>
  <si>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</si>
  <si>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</si>
  <si>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</si>
  <si>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</si>
  <si>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</si>
  <si>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</si>
  <si>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</si>
  <si>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</si>
  <si>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</si>
  <si>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</si>
  <si>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</si>
  <si>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</si>
  <si>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</si>
  <si>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</si>
  <si>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</si>
  <si>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</si>
  <si>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</si>
  <si>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</si>
  <si>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</si>
  <si>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</si>
  <si>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</si>
  <si>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</si>
  <si>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</si>
  <si>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</si>
  <si>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</si>
  <si>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</si>
  <si>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</si>
  <si>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</si>
  <si>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</si>
  <si>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</si>
  <si>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</si>
  <si>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</si>
  <si>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</si>
  <si>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</si>
  <si>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</si>
  <si>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</si>
  <si>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</si>
  <si>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</si>
  <si>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</si>
  <si>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</si>
  <si>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</si>
  <si>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</si>
  <si>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</si>
  <si>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</si>
  <si>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</si>
  <si>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</si>
  <si>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</si>
  <si>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</si>
  <si>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</si>
  <si>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</si>
  <si>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</si>
  <si>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</si>
  <si>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</si>
  <si>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</si>
  <si>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</si>
  <si>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</si>
  <si>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</si>
  <si>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</si>
  <si>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</si>
  <si>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</si>
  <si>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</si>
  <si>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</si>
  <si>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</si>
  <si>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</si>
  <si>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</si>
  <si>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</si>
  <si>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</si>
  <si>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</si>
  <si>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</si>
  <si>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</si>
  <si>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</si>
  <si>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</si>
  <si>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</si>
  <si>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</si>
  <si>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</si>
  <si>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</si>
  <si>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</si>
  <si>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</si>
  <si>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</si>
  <si>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</si>
  <si>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</si>
  <si>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</si>
  <si>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</si>
  <si>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</si>
  <si>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</si>
  <si>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</si>
  <si>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</si>
  <si>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</si>
  <si>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67IS2024/09/25</t>
  </si>
  <si>
    <t>BLAPOWER_MP</t>
  </si>
  <si>
    <t>GNA/NR/2024/09/01/7908</t>
  </si>
  <si>
    <t>BAWANA_GAS</t>
  </si>
  <si>
    <t>NR/30092023/26122029/SH-06</t>
  </si>
  <si>
    <t>HP</t>
  </si>
  <si>
    <t>GNA/NR/2024/09/16/2535</t>
  </si>
  <si>
    <t>JITPL</t>
  </si>
  <si>
    <t>GNA/NR/2024/09/01/7119</t>
  </si>
  <si>
    <t>CHANJUII</t>
  </si>
  <si>
    <t>NR/01082024/19092033/Chanju/TPDDL/01082024</t>
  </si>
  <si>
    <t>GNA/NR/2024/09/01/6566</t>
  </si>
  <si>
    <t>JHABUA_IPP</t>
  </si>
  <si>
    <t>GNA/NR/2024/09/25/9437</t>
  </si>
  <si>
    <t>JSWEL</t>
  </si>
  <si>
    <t>GNA/NR/2024/09/25/7488</t>
  </si>
  <si>
    <t>MAADURGA_THERMAL</t>
  </si>
  <si>
    <t>GNA/NR/2024/09/01/2171</t>
  </si>
  <si>
    <t>NR/30092023/31122025/SH-07</t>
  </si>
  <si>
    <t>SOLAPUR_SOLAR</t>
  </si>
  <si>
    <t>NR/2024/23298/C</t>
  </si>
  <si>
    <t>GBHHPL</t>
  </si>
  <si>
    <t>NR/2024/23308/C</t>
  </si>
  <si>
    <t>TRN_ENERGY</t>
  </si>
  <si>
    <t>NR/2024/23118/A/38910</t>
  </si>
  <si>
    <t>TPSL_BKN2</t>
  </si>
  <si>
    <t>NR/2024/23213/A/38678</t>
  </si>
  <si>
    <t>RSRPL_BKN</t>
  </si>
  <si>
    <t>NR/2024/23214/A/38679</t>
  </si>
  <si>
    <t>JPNIGRIE_JNSTPP</t>
  </si>
  <si>
    <t>NR/2024/22803/A/38904</t>
  </si>
  <si>
    <t>HIRIYUR_OSTROKANNADA</t>
  </si>
  <si>
    <t>NR/2024/23305/C</t>
  </si>
  <si>
    <t>JPL2</t>
  </si>
  <si>
    <t>GNA/NR/2024/09/01/6020</t>
  </si>
  <si>
    <t>Arunachal_Ben</t>
  </si>
  <si>
    <t>GNA/NR/2024/09/01/9821</t>
  </si>
  <si>
    <t>SKS_Raigarh</t>
  </si>
  <si>
    <t>GNA/NR/2024/09/01/8090</t>
  </si>
  <si>
    <t>AEML</t>
  </si>
  <si>
    <t>NR/2024/22835/A/38945</t>
  </si>
  <si>
    <t>Continuum_WFDPL_MP</t>
  </si>
  <si>
    <t>NR/2024/23311/C</t>
  </si>
  <si>
    <t>NR/2024/23280/C</t>
  </si>
  <si>
    <t>JP_BINA</t>
  </si>
  <si>
    <t>NR/2024/22874/A/38905</t>
  </si>
  <si>
    <t>NR/2024/23122/A/38909</t>
  </si>
  <si>
    <t>A_A_Energy_MH_Bio</t>
  </si>
  <si>
    <t>NR/2024/23038/A/38614</t>
  </si>
  <si>
    <t>UTTARAKHAND</t>
  </si>
  <si>
    <t>NR/2024/22848/A/38877</t>
  </si>
  <si>
    <t>NR/2024/22754/A/38894</t>
  </si>
  <si>
    <t>NSLSUGAR</t>
  </si>
  <si>
    <t>NR/2024/22820/A/38618</t>
  </si>
  <si>
    <t>SORANG_HEP</t>
  </si>
  <si>
    <t>NR/2024/23307/C</t>
  </si>
  <si>
    <t>RKM_POWER</t>
  </si>
  <si>
    <t>NR/2024/23119/A/38908</t>
  </si>
  <si>
    <t>NR/2024/23121/A/38907</t>
  </si>
  <si>
    <t>NR/2024/23217/A/38670</t>
  </si>
  <si>
    <t>SINGOLI</t>
  </si>
  <si>
    <t>NR/2024/23304/C</t>
  </si>
  <si>
    <t>ITCWIND</t>
  </si>
  <si>
    <t>NR/2024/21658/A/38674</t>
  </si>
  <si>
    <t>Kameng</t>
  </si>
  <si>
    <t>NR/2024/23299/C</t>
  </si>
  <si>
    <t>East_Delhi_Waste_Processing_Company_Limited_(EDWPCL)</t>
  </si>
  <si>
    <t xml:space="preserve">Pride_Hotels_Limited 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</si>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</sst>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146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146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146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146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147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147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147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147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147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147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147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147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330</v>
          </cell>
          <cell r="E17">
            <v>0</v>
          </cell>
          <cell r="H17">
            <v>0</v>
          </cell>
          <cell r="I17">
            <v>0</v>
          </cell>
          <cell r="J17">
            <v>147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330</v>
          </cell>
          <cell r="E18">
            <v>0</v>
          </cell>
          <cell r="H18">
            <v>0</v>
          </cell>
          <cell r="I18">
            <v>0</v>
          </cell>
          <cell r="J18">
            <v>147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330</v>
          </cell>
          <cell r="E19">
            <v>0</v>
          </cell>
          <cell r="H19">
            <v>0</v>
          </cell>
          <cell r="I19">
            <v>0</v>
          </cell>
          <cell r="J19">
            <v>147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330</v>
          </cell>
          <cell r="E20">
            <v>0</v>
          </cell>
          <cell r="H20">
            <v>0</v>
          </cell>
          <cell r="I20">
            <v>0</v>
          </cell>
          <cell r="J20">
            <v>147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330</v>
          </cell>
          <cell r="E21">
            <v>0</v>
          </cell>
          <cell r="H21">
            <v>0</v>
          </cell>
          <cell r="I21">
            <v>0</v>
          </cell>
          <cell r="J21">
            <v>147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330</v>
          </cell>
          <cell r="E22">
            <v>0</v>
          </cell>
          <cell r="H22">
            <v>0</v>
          </cell>
          <cell r="I22">
            <v>0</v>
          </cell>
          <cell r="J22">
            <v>147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330</v>
          </cell>
          <cell r="E23">
            <v>0</v>
          </cell>
          <cell r="H23">
            <v>0</v>
          </cell>
          <cell r="I23">
            <v>0</v>
          </cell>
          <cell r="J23">
            <v>147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330</v>
          </cell>
          <cell r="E24">
            <v>0</v>
          </cell>
          <cell r="H24">
            <v>0</v>
          </cell>
          <cell r="I24">
            <v>0</v>
          </cell>
          <cell r="J24">
            <v>147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330</v>
          </cell>
          <cell r="E25">
            <v>0</v>
          </cell>
          <cell r="H25">
            <v>0</v>
          </cell>
          <cell r="I25">
            <v>0</v>
          </cell>
          <cell r="J25">
            <v>147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330</v>
          </cell>
          <cell r="E26">
            <v>0</v>
          </cell>
          <cell r="H26">
            <v>0</v>
          </cell>
          <cell r="I26">
            <v>0</v>
          </cell>
          <cell r="J26">
            <v>147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330</v>
          </cell>
          <cell r="E27">
            <v>0</v>
          </cell>
          <cell r="H27">
            <v>0</v>
          </cell>
          <cell r="I27">
            <v>0</v>
          </cell>
          <cell r="J27">
            <v>147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330</v>
          </cell>
          <cell r="E28">
            <v>0</v>
          </cell>
          <cell r="H28">
            <v>0</v>
          </cell>
          <cell r="I28">
            <v>0</v>
          </cell>
          <cell r="J28">
            <v>148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330</v>
          </cell>
          <cell r="E29">
            <v>0</v>
          </cell>
          <cell r="H29">
            <v>0</v>
          </cell>
          <cell r="I29">
            <v>0</v>
          </cell>
          <cell r="J29">
            <v>148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330</v>
          </cell>
          <cell r="E30">
            <v>0</v>
          </cell>
          <cell r="H30">
            <v>0</v>
          </cell>
          <cell r="I30">
            <v>0</v>
          </cell>
          <cell r="J30">
            <v>148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330</v>
          </cell>
          <cell r="E31">
            <v>0</v>
          </cell>
          <cell r="H31">
            <v>0</v>
          </cell>
          <cell r="I31">
            <v>0</v>
          </cell>
          <cell r="J31">
            <v>148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330</v>
          </cell>
          <cell r="E32">
            <v>0</v>
          </cell>
          <cell r="H32">
            <v>0</v>
          </cell>
          <cell r="I32">
            <v>0</v>
          </cell>
          <cell r="J32">
            <v>148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330</v>
          </cell>
          <cell r="E33">
            <v>0</v>
          </cell>
          <cell r="H33">
            <v>0</v>
          </cell>
          <cell r="I33">
            <v>0</v>
          </cell>
          <cell r="J33">
            <v>148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330</v>
          </cell>
          <cell r="E34">
            <v>0</v>
          </cell>
          <cell r="H34">
            <v>0</v>
          </cell>
          <cell r="I34">
            <v>0</v>
          </cell>
          <cell r="J34">
            <v>148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330</v>
          </cell>
          <cell r="E35">
            <v>0</v>
          </cell>
          <cell r="H35">
            <v>0</v>
          </cell>
          <cell r="I35">
            <v>0</v>
          </cell>
          <cell r="J35">
            <v>148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330</v>
          </cell>
          <cell r="E36">
            <v>0</v>
          </cell>
          <cell r="H36">
            <v>0</v>
          </cell>
          <cell r="I36">
            <v>0</v>
          </cell>
          <cell r="J36">
            <v>148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330</v>
          </cell>
          <cell r="E37">
            <v>0</v>
          </cell>
          <cell r="H37">
            <v>0</v>
          </cell>
          <cell r="I37">
            <v>0</v>
          </cell>
          <cell r="J37">
            <v>148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330</v>
          </cell>
          <cell r="E38">
            <v>0</v>
          </cell>
          <cell r="H38">
            <v>0</v>
          </cell>
          <cell r="I38">
            <v>0</v>
          </cell>
          <cell r="J38">
            <v>148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330</v>
          </cell>
          <cell r="E39">
            <v>0</v>
          </cell>
          <cell r="H39">
            <v>0</v>
          </cell>
          <cell r="I39">
            <v>0</v>
          </cell>
          <cell r="J39">
            <v>148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330</v>
          </cell>
          <cell r="E40">
            <v>0</v>
          </cell>
          <cell r="H40">
            <v>0</v>
          </cell>
          <cell r="I40">
            <v>0</v>
          </cell>
          <cell r="J40">
            <v>148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330</v>
          </cell>
          <cell r="E41">
            <v>0</v>
          </cell>
          <cell r="H41">
            <v>0</v>
          </cell>
          <cell r="I41">
            <v>0</v>
          </cell>
          <cell r="J41">
            <v>146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330</v>
          </cell>
          <cell r="E42">
            <v>0</v>
          </cell>
          <cell r="H42">
            <v>0</v>
          </cell>
          <cell r="I42">
            <v>0</v>
          </cell>
          <cell r="J42">
            <v>146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330</v>
          </cell>
          <cell r="E43">
            <v>0</v>
          </cell>
          <cell r="H43">
            <v>0</v>
          </cell>
          <cell r="I43">
            <v>0</v>
          </cell>
          <cell r="J43">
            <v>146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330</v>
          </cell>
          <cell r="E44">
            <v>0</v>
          </cell>
          <cell r="H44">
            <v>0</v>
          </cell>
          <cell r="I44">
            <v>0</v>
          </cell>
          <cell r="J44">
            <v>146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330</v>
          </cell>
          <cell r="E45">
            <v>0</v>
          </cell>
          <cell r="H45">
            <v>0</v>
          </cell>
          <cell r="I45">
            <v>0</v>
          </cell>
          <cell r="J45">
            <v>146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330</v>
          </cell>
          <cell r="E46">
            <v>0</v>
          </cell>
          <cell r="H46">
            <v>0</v>
          </cell>
          <cell r="I46">
            <v>0</v>
          </cell>
          <cell r="J46">
            <v>146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330</v>
          </cell>
          <cell r="E47">
            <v>0</v>
          </cell>
          <cell r="H47">
            <v>0</v>
          </cell>
          <cell r="I47">
            <v>0</v>
          </cell>
          <cell r="J47">
            <v>146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330</v>
          </cell>
          <cell r="E48">
            <v>0</v>
          </cell>
          <cell r="H48">
            <v>0</v>
          </cell>
          <cell r="I48">
            <v>0</v>
          </cell>
          <cell r="J48">
            <v>146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330</v>
          </cell>
          <cell r="E49">
            <v>0</v>
          </cell>
          <cell r="H49">
            <v>0</v>
          </cell>
          <cell r="I49">
            <v>0</v>
          </cell>
          <cell r="J49">
            <v>146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330</v>
          </cell>
          <cell r="E50">
            <v>0</v>
          </cell>
          <cell r="H50">
            <v>0</v>
          </cell>
          <cell r="I50">
            <v>0</v>
          </cell>
          <cell r="J50">
            <v>144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330</v>
          </cell>
          <cell r="E51">
            <v>0</v>
          </cell>
          <cell r="H51">
            <v>0</v>
          </cell>
          <cell r="I51">
            <v>0</v>
          </cell>
          <cell r="J51">
            <v>144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330</v>
          </cell>
          <cell r="E52">
            <v>0</v>
          </cell>
          <cell r="H52">
            <v>0</v>
          </cell>
          <cell r="I52">
            <v>0</v>
          </cell>
          <cell r="J52">
            <v>144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330</v>
          </cell>
          <cell r="E53">
            <v>0</v>
          </cell>
          <cell r="H53">
            <v>0</v>
          </cell>
          <cell r="I53">
            <v>0</v>
          </cell>
          <cell r="J53">
            <v>144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330</v>
          </cell>
          <cell r="E54">
            <v>0</v>
          </cell>
          <cell r="H54">
            <v>0</v>
          </cell>
          <cell r="I54">
            <v>0</v>
          </cell>
          <cell r="J54">
            <v>144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330</v>
          </cell>
          <cell r="E55">
            <v>0</v>
          </cell>
          <cell r="H55">
            <v>0</v>
          </cell>
          <cell r="I55">
            <v>0</v>
          </cell>
          <cell r="J55">
            <v>144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330</v>
          </cell>
          <cell r="E56">
            <v>0</v>
          </cell>
          <cell r="H56">
            <v>0</v>
          </cell>
          <cell r="I56">
            <v>0</v>
          </cell>
          <cell r="J56">
            <v>144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330</v>
          </cell>
          <cell r="E57">
            <v>0</v>
          </cell>
          <cell r="H57">
            <v>0</v>
          </cell>
          <cell r="I57">
            <v>0</v>
          </cell>
          <cell r="J57">
            <v>144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330</v>
          </cell>
          <cell r="E58">
            <v>0</v>
          </cell>
          <cell r="H58">
            <v>0</v>
          </cell>
          <cell r="I58">
            <v>0</v>
          </cell>
          <cell r="J58">
            <v>144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330</v>
          </cell>
          <cell r="E59">
            <v>0</v>
          </cell>
          <cell r="H59">
            <v>0</v>
          </cell>
          <cell r="I59">
            <v>0</v>
          </cell>
          <cell r="J59">
            <v>144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330</v>
          </cell>
          <cell r="E60">
            <v>0</v>
          </cell>
          <cell r="H60">
            <v>0</v>
          </cell>
          <cell r="I60">
            <v>0</v>
          </cell>
          <cell r="J60">
            <v>144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330</v>
          </cell>
          <cell r="E61">
            <v>0</v>
          </cell>
          <cell r="H61">
            <v>0</v>
          </cell>
          <cell r="I61">
            <v>0</v>
          </cell>
          <cell r="J61">
            <v>144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330</v>
          </cell>
          <cell r="E62">
            <v>0</v>
          </cell>
          <cell r="H62">
            <v>0</v>
          </cell>
          <cell r="I62">
            <v>0</v>
          </cell>
          <cell r="J62">
            <v>144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330</v>
          </cell>
          <cell r="E63">
            <v>0</v>
          </cell>
          <cell r="H63">
            <v>0</v>
          </cell>
          <cell r="I63">
            <v>0</v>
          </cell>
          <cell r="J63">
            <v>144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330</v>
          </cell>
          <cell r="E64">
            <v>0</v>
          </cell>
          <cell r="H64">
            <v>0</v>
          </cell>
          <cell r="I64">
            <v>0</v>
          </cell>
          <cell r="J64">
            <v>144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330</v>
          </cell>
          <cell r="E65">
            <v>0</v>
          </cell>
          <cell r="H65">
            <v>0</v>
          </cell>
          <cell r="I65">
            <v>0</v>
          </cell>
          <cell r="J65">
            <v>142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330</v>
          </cell>
          <cell r="E66">
            <v>0</v>
          </cell>
          <cell r="H66">
            <v>0</v>
          </cell>
          <cell r="I66">
            <v>0</v>
          </cell>
          <cell r="J66">
            <v>142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330</v>
          </cell>
          <cell r="E67">
            <v>0</v>
          </cell>
          <cell r="H67">
            <v>0</v>
          </cell>
          <cell r="I67">
            <v>0</v>
          </cell>
          <cell r="J67">
            <v>142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330</v>
          </cell>
          <cell r="E68">
            <v>0</v>
          </cell>
          <cell r="H68">
            <v>0</v>
          </cell>
          <cell r="I68">
            <v>0</v>
          </cell>
          <cell r="J68">
            <v>142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330</v>
          </cell>
          <cell r="E69">
            <v>0</v>
          </cell>
          <cell r="H69">
            <v>0</v>
          </cell>
          <cell r="I69">
            <v>0</v>
          </cell>
          <cell r="J69">
            <v>142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330</v>
          </cell>
          <cell r="E70">
            <v>0</v>
          </cell>
          <cell r="H70">
            <v>0</v>
          </cell>
          <cell r="I70">
            <v>0</v>
          </cell>
          <cell r="J70">
            <v>142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330</v>
          </cell>
          <cell r="E71">
            <v>0</v>
          </cell>
          <cell r="H71">
            <v>0</v>
          </cell>
          <cell r="I71">
            <v>0</v>
          </cell>
          <cell r="J71">
            <v>142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330</v>
          </cell>
          <cell r="E72">
            <v>0</v>
          </cell>
          <cell r="H72">
            <v>0</v>
          </cell>
          <cell r="I72">
            <v>0</v>
          </cell>
          <cell r="J72">
            <v>142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330</v>
          </cell>
          <cell r="E73">
            <v>0</v>
          </cell>
          <cell r="H73">
            <v>0</v>
          </cell>
          <cell r="I73">
            <v>0</v>
          </cell>
          <cell r="J73">
            <v>146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330</v>
          </cell>
          <cell r="E74">
            <v>0</v>
          </cell>
          <cell r="H74">
            <v>0</v>
          </cell>
          <cell r="I74">
            <v>0</v>
          </cell>
          <cell r="J74">
            <v>146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330</v>
          </cell>
          <cell r="E75">
            <v>0</v>
          </cell>
          <cell r="H75">
            <v>0</v>
          </cell>
          <cell r="I75">
            <v>0</v>
          </cell>
          <cell r="J75">
            <v>146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330</v>
          </cell>
          <cell r="E76">
            <v>0</v>
          </cell>
          <cell r="H76">
            <v>0</v>
          </cell>
          <cell r="I76">
            <v>0</v>
          </cell>
          <cell r="J76">
            <v>146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330</v>
          </cell>
          <cell r="E77">
            <v>0</v>
          </cell>
          <cell r="H77">
            <v>0</v>
          </cell>
          <cell r="I77">
            <v>0</v>
          </cell>
          <cell r="J77">
            <v>150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330</v>
          </cell>
          <cell r="E78">
            <v>0</v>
          </cell>
          <cell r="H78">
            <v>0</v>
          </cell>
          <cell r="I78">
            <v>0</v>
          </cell>
          <cell r="J78">
            <v>150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330</v>
          </cell>
          <cell r="E79">
            <v>0</v>
          </cell>
          <cell r="H79">
            <v>0</v>
          </cell>
          <cell r="I79">
            <v>0</v>
          </cell>
          <cell r="J79">
            <v>150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330</v>
          </cell>
          <cell r="E80">
            <v>0</v>
          </cell>
          <cell r="H80">
            <v>0</v>
          </cell>
          <cell r="I80">
            <v>0</v>
          </cell>
          <cell r="J80">
            <v>150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330</v>
          </cell>
          <cell r="E81">
            <v>0</v>
          </cell>
          <cell r="H81">
            <v>0</v>
          </cell>
          <cell r="I81">
            <v>0</v>
          </cell>
          <cell r="J81">
            <v>150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330</v>
          </cell>
          <cell r="E82">
            <v>0</v>
          </cell>
          <cell r="H82">
            <v>0</v>
          </cell>
          <cell r="I82">
            <v>0</v>
          </cell>
          <cell r="J82">
            <v>150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330</v>
          </cell>
          <cell r="E83">
            <v>0</v>
          </cell>
          <cell r="H83">
            <v>0</v>
          </cell>
          <cell r="I83">
            <v>0</v>
          </cell>
          <cell r="J83">
            <v>150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330</v>
          </cell>
          <cell r="E84">
            <v>0</v>
          </cell>
          <cell r="H84">
            <v>0</v>
          </cell>
          <cell r="I84">
            <v>0</v>
          </cell>
          <cell r="J84">
            <v>150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330</v>
          </cell>
          <cell r="E85">
            <v>0</v>
          </cell>
          <cell r="H85">
            <v>0</v>
          </cell>
          <cell r="I85">
            <v>0</v>
          </cell>
          <cell r="J85">
            <v>150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330</v>
          </cell>
          <cell r="E86">
            <v>0</v>
          </cell>
          <cell r="H86">
            <v>0</v>
          </cell>
          <cell r="I86">
            <v>0</v>
          </cell>
          <cell r="J86">
            <v>150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330</v>
          </cell>
          <cell r="E87">
            <v>0</v>
          </cell>
          <cell r="H87">
            <v>0</v>
          </cell>
          <cell r="I87">
            <v>0</v>
          </cell>
          <cell r="J87">
            <v>150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330</v>
          </cell>
          <cell r="E88">
            <v>0</v>
          </cell>
          <cell r="H88">
            <v>0</v>
          </cell>
          <cell r="I88">
            <v>0</v>
          </cell>
          <cell r="J88">
            <v>150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330</v>
          </cell>
          <cell r="E89">
            <v>0</v>
          </cell>
          <cell r="H89">
            <v>0</v>
          </cell>
          <cell r="I89">
            <v>0</v>
          </cell>
          <cell r="J89">
            <v>152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330</v>
          </cell>
          <cell r="E90">
            <v>0</v>
          </cell>
          <cell r="H90">
            <v>0</v>
          </cell>
          <cell r="I90">
            <v>0</v>
          </cell>
          <cell r="J90">
            <v>152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330</v>
          </cell>
          <cell r="E91">
            <v>0</v>
          </cell>
          <cell r="H91">
            <v>0</v>
          </cell>
          <cell r="I91">
            <v>0</v>
          </cell>
          <cell r="J91">
            <v>152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330</v>
          </cell>
          <cell r="E92">
            <v>0</v>
          </cell>
          <cell r="H92">
            <v>0</v>
          </cell>
          <cell r="I92">
            <v>0</v>
          </cell>
          <cell r="J92">
            <v>152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330</v>
          </cell>
          <cell r="E93">
            <v>0</v>
          </cell>
          <cell r="H93">
            <v>0</v>
          </cell>
          <cell r="I93">
            <v>0</v>
          </cell>
          <cell r="J93">
            <v>152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330</v>
          </cell>
          <cell r="E94">
            <v>0</v>
          </cell>
          <cell r="H94">
            <v>0</v>
          </cell>
          <cell r="I94">
            <v>0</v>
          </cell>
          <cell r="J94">
            <v>152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330</v>
          </cell>
          <cell r="E95">
            <v>0</v>
          </cell>
          <cell r="H95">
            <v>0</v>
          </cell>
          <cell r="I95">
            <v>0</v>
          </cell>
          <cell r="J95">
            <v>152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330</v>
          </cell>
          <cell r="E96">
            <v>0</v>
          </cell>
          <cell r="H96">
            <v>0</v>
          </cell>
          <cell r="I96">
            <v>0</v>
          </cell>
          <cell r="J96">
            <v>152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330</v>
          </cell>
          <cell r="E97">
            <v>0</v>
          </cell>
          <cell r="H97">
            <v>0</v>
          </cell>
          <cell r="I97">
            <v>0</v>
          </cell>
          <cell r="J97">
            <v>152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330</v>
          </cell>
          <cell r="E98">
            <v>0</v>
          </cell>
          <cell r="H98">
            <v>0</v>
          </cell>
          <cell r="I98">
            <v>0</v>
          </cell>
          <cell r="J98">
            <v>152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330</v>
          </cell>
          <cell r="E99">
            <v>0</v>
          </cell>
          <cell r="H99">
            <v>0</v>
          </cell>
          <cell r="I99">
            <v>0</v>
          </cell>
          <cell r="J99">
            <v>152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330</v>
          </cell>
          <cell r="E100">
            <v>0</v>
          </cell>
          <cell r="H100">
            <v>0</v>
          </cell>
          <cell r="I100">
            <v>0</v>
          </cell>
          <cell r="J100">
            <v>152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315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315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315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315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315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315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315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315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226.11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226.11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226.11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226.11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226.11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226.11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226.11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226.11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226.11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226.11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226.11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226.11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180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180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226.11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210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210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210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600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600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600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600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239.77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600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239.77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600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239.77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600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239.77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600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239.77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600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239.77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600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239.77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600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239.77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600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239.77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600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239.77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600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239.77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600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239.77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600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239.77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600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239.77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600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274.77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600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274.77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600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274.77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600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274.77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600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305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600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305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310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310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310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310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310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310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310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310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310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310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310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310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310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310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231.23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231.23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178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178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158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158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158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158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158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45560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6">
        <v>45561.002083333333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45560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26.1</v>
      </c>
      <c r="C3" s="203">
        <v>26.1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10.888920000000001</v>
      </c>
      <c r="J3" s="22">
        <f>C3*E3/100</f>
        <v>6.0891299999999999</v>
      </c>
      <c r="K3" s="22">
        <f>C3*F3/100</f>
        <v>7.8534900000000007</v>
      </c>
      <c r="L3" s="22">
        <f>C3*G3/100</f>
        <v>1.2684600000000001</v>
      </c>
      <c r="M3" s="155">
        <f>SUM(I3:L3)</f>
        <v>26.1</v>
      </c>
      <c r="N3" s="23"/>
      <c r="P3" s="38">
        <f t="shared" ref="P3:P34" si="1">I3</f>
        <v>10.888920000000001</v>
      </c>
      <c r="Q3" s="38">
        <f t="shared" ref="Q3:Q34" si="2">J3</f>
        <v>6.0891299999999999</v>
      </c>
      <c r="R3" s="38">
        <f t="shared" ref="R3:R34" si="3">K3</f>
        <v>7.8534900000000007</v>
      </c>
      <c r="S3" s="38">
        <f t="shared" ref="S3:S34" si="4">L3</f>
        <v>1.2684600000000001</v>
      </c>
      <c r="T3" s="38">
        <f>SUM(P3:S3)</f>
        <v>26.1</v>
      </c>
    </row>
    <row r="4" spans="1:20">
      <c r="A4" s="8" t="s">
        <v>46</v>
      </c>
      <c r="B4" s="203">
        <v>26.1</v>
      </c>
      <c r="C4" s="203">
        <v>26.1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10.888920000000001</v>
      </c>
      <c r="J4" s="22">
        <f t="shared" ref="J4:J67" si="6">C4*E4/100</f>
        <v>6.0891299999999999</v>
      </c>
      <c r="K4" s="22">
        <f t="shared" ref="K4:K67" si="7">C4*F4/100</f>
        <v>7.8534900000000007</v>
      </c>
      <c r="L4" s="22">
        <f t="shared" ref="L4:L67" si="8">C4*G4/100</f>
        <v>1.2684600000000001</v>
      </c>
      <c r="M4" s="156">
        <f t="shared" ref="M4:M67" si="9">SUM(I4:L4)</f>
        <v>26.1</v>
      </c>
      <c r="N4" s="23"/>
      <c r="P4" s="38">
        <f t="shared" si="1"/>
        <v>10.888920000000001</v>
      </c>
      <c r="Q4" s="38">
        <f t="shared" si="2"/>
        <v>6.0891299999999999</v>
      </c>
      <c r="R4" s="38">
        <f t="shared" si="3"/>
        <v>7.8534900000000007</v>
      </c>
      <c r="S4" s="38">
        <f t="shared" si="4"/>
        <v>1.2684600000000001</v>
      </c>
      <c r="T4" s="38">
        <f t="shared" ref="T4:T67" si="10">SUM(P4:S4)</f>
        <v>26.1</v>
      </c>
    </row>
    <row r="5" spans="1:20">
      <c r="A5" s="8" t="s">
        <v>47</v>
      </c>
      <c r="B5" s="203">
        <v>26.1</v>
      </c>
      <c r="C5" s="203">
        <v>26.1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10.888920000000001</v>
      </c>
      <c r="J5" s="22">
        <f t="shared" si="6"/>
        <v>6.0891299999999999</v>
      </c>
      <c r="K5" s="22">
        <f t="shared" si="7"/>
        <v>7.8534900000000007</v>
      </c>
      <c r="L5" s="22">
        <f t="shared" si="8"/>
        <v>1.2684600000000001</v>
      </c>
      <c r="M5" s="156">
        <f t="shared" si="9"/>
        <v>26.1</v>
      </c>
      <c r="N5" s="23"/>
      <c r="P5" s="38">
        <f t="shared" si="1"/>
        <v>10.888920000000001</v>
      </c>
      <c r="Q5" s="38">
        <f t="shared" si="2"/>
        <v>6.0891299999999999</v>
      </c>
      <c r="R5" s="38">
        <f t="shared" si="3"/>
        <v>7.8534900000000007</v>
      </c>
      <c r="S5" s="38">
        <f t="shared" si="4"/>
        <v>1.2684600000000001</v>
      </c>
      <c r="T5" s="38">
        <f t="shared" si="10"/>
        <v>26.1</v>
      </c>
    </row>
    <row r="6" spans="1:20">
      <c r="A6" s="8" t="s">
        <v>48</v>
      </c>
      <c r="B6" s="203">
        <v>26.1</v>
      </c>
      <c r="C6" s="203">
        <v>26.1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10.888920000000001</v>
      </c>
      <c r="J6" s="22">
        <f t="shared" si="6"/>
        <v>6.0891299999999999</v>
      </c>
      <c r="K6" s="22">
        <f t="shared" si="7"/>
        <v>7.8534900000000007</v>
      </c>
      <c r="L6" s="22">
        <f t="shared" si="8"/>
        <v>1.2684600000000001</v>
      </c>
      <c r="M6" s="156">
        <f t="shared" si="9"/>
        <v>26.1</v>
      </c>
      <c r="N6" s="23"/>
      <c r="P6" s="38">
        <f t="shared" si="1"/>
        <v>10.888920000000001</v>
      </c>
      <c r="Q6" s="38">
        <f t="shared" si="2"/>
        <v>6.0891299999999999</v>
      </c>
      <c r="R6" s="38">
        <f t="shared" si="3"/>
        <v>7.8534900000000007</v>
      </c>
      <c r="S6" s="38">
        <f t="shared" si="4"/>
        <v>1.2684600000000001</v>
      </c>
      <c r="T6" s="38">
        <f t="shared" si="10"/>
        <v>26.1</v>
      </c>
    </row>
    <row r="7" spans="1:20">
      <c r="A7" s="8" t="s">
        <v>49</v>
      </c>
      <c r="B7" s="203">
        <v>26.1</v>
      </c>
      <c r="C7" s="203">
        <v>26.1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10.888920000000001</v>
      </c>
      <c r="J7" s="22">
        <f t="shared" si="6"/>
        <v>6.0891299999999999</v>
      </c>
      <c r="K7" s="22">
        <f t="shared" si="7"/>
        <v>7.8534900000000007</v>
      </c>
      <c r="L7" s="22">
        <f t="shared" si="8"/>
        <v>1.2684600000000001</v>
      </c>
      <c r="M7" s="156">
        <f t="shared" si="9"/>
        <v>26.1</v>
      </c>
      <c r="N7" s="23"/>
      <c r="P7" s="38">
        <f t="shared" si="1"/>
        <v>10.888920000000001</v>
      </c>
      <c r="Q7" s="38">
        <f t="shared" si="2"/>
        <v>6.0891299999999999</v>
      </c>
      <c r="R7" s="38">
        <f t="shared" si="3"/>
        <v>7.8534900000000007</v>
      </c>
      <c r="S7" s="38">
        <f t="shared" si="4"/>
        <v>1.2684600000000001</v>
      </c>
      <c r="T7" s="38">
        <f t="shared" si="10"/>
        <v>26.1</v>
      </c>
    </row>
    <row r="8" spans="1:20">
      <c r="A8" s="8" t="s">
        <v>50</v>
      </c>
      <c r="B8" s="203">
        <v>26.1</v>
      </c>
      <c r="C8" s="203">
        <v>26.1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10.888920000000001</v>
      </c>
      <c r="J8" s="22">
        <f t="shared" si="6"/>
        <v>6.0891299999999999</v>
      </c>
      <c r="K8" s="22">
        <f t="shared" si="7"/>
        <v>7.8534900000000007</v>
      </c>
      <c r="L8" s="22">
        <f t="shared" si="8"/>
        <v>1.2684600000000001</v>
      </c>
      <c r="M8" s="156">
        <f t="shared" si="9"/>
        <v>26.1</v>
      </c>
      <c r="N8" s="23"/>
      <c r="P8" s="38">
        <f t="shared" si="1"/>
        <v>10.888920000000001</v>
      </c>
      <c r="Q8" s="38">
        <f t="shared" si="2"/>
        <v>6.0891299999999999</v>
      </c>
      <c r="R8" s="38">
        <f t="shared" si="3"/>
        <v>7.8534900000000007</v>
      </c>
      <c r="S8" s="38">
        <f t="shared" si="4"/>
        <v>1.2684600000000001</v>
      </c>
      <c r="T8" s="38">
        <f t="shared" si="10"/>
        <v>26.1</v>
      </c>
    </row>
    <row r="9" spans="1:20">
      <c r="A9" s="8" t="s">
        <v>51</v>
      </c>
      <c r="B9" s="203">
        <v>26.1</v>
      </c>
      <c r="C9" s="203">
        <v>26.1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10.888920000000001</v>
      </c>
      <c r="J9" s="22">
        <f t="shared" si="6"/>
        <v>6.0891299999999999</v>
      </c>
      <c r="K9" s="22">
        <f t="shared" si="7"/>
        <v>7.8534900000000007</v>
      </c>
      <c r="L9" s="22">
        <f t="shared" si="8"/>
        <v>1.2684600000000001</v>
      </c>
      <c r="M9" s="156">
        <f t="shared" si="9"/>
        <v>26.1</v>
      </c>
      <c r="N9" s="23"/>
      <c r="P9" s="38">
        <f t="shared" si="1"/>
        <v>10.888920000000001</v>
      </c>
      <c r="Q9" s="38">
        <f t="shared" si="2"/>
        <v>6.0891299999999999</v>
      </c>
      <c r="R9" s="38">
        <f t="shared" si="3"/>
        <v>7.8534900000000007</v>
      </c>
      <c r="S9" s="38">
        <f t="shared" si="4"/>
        <v>1.2684600000000001</v>
      </c>
      <c r="T9" s="38">
        <f t="shared" si="10"/>
        <v>26.1</v>
      </c>
    </row>
    <row r="10" spans="1:20">
      <c r="A10" s="8" t="s">
        <v>52</v>
      </c>
      <c r="B10" s="203">
        <v>26.1</v>
      </c>
      <c r="C10" s="203">
        <v>26.1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10.888920000000001</v>
      </c>
      <c r="J10" s="22">
        <f t="shared" si="6"/>
        <v>6.0891299999999999</v>
      </c>
      <c r="K10" s="22">
        <f t="shared" si="7"/>
        <v>7.8534900000000007</v>
      </c>
      <c r="L10" s="22">
        <f t="shared" si="8"/>
        <v>1.2684600000000001</v>
      </c>
      <c r="M10" s="156">
        <f t="shared" si="9"/>
        <v>26.1</v>
      </c>
      <c r="N10" s="23"/>
      <c r="P10" s="38">
        <f t="shared" si="1"/>
        <v>10.888920000000001</v>
      </c>
      <c r="Q10" s="38">
        <f t="shared" si="2"/>
        <v>6.0891299999999999</v>
      </c>
      <c r="R10" s="38">
        <f t="shared" si="3"/>
        <v>7.8534900000000007</v>
      </c>
      <c r="S10" s="38">
        <f t="shared" si="4"/>
        <v>1.2684600000000001</v>
      </c>
      <c r="T10" s="38">
        <f t="shared" si="10"/>
        <v>26.1</v>
      </c>
    </row>
    <row r="11" spans="1:20">
      <c r="A11" s="8" t="s">
        <v>53</v>
      </c>
      <c r="B11" s="203">
        <v>26.1</v>
      </c>
      <c r="C11" s="203">
        <v>26.1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10.888920000000001</v>
      </c>
      <c r="J11" s="22">
        <f t="shared" si="6"/>
        <v>6.0891299999999999</v>
      </c>
      <c r="K11" s="22">
        <f t="shared" si="7"/>
        <v>7.8534900000000007</v>
      </c>
      <c r="L11" s="22">
        <f t="shared" si="8"/>
        <v>1.2684600000000001</v>
      </c>
      <c r="M11" s="156">
        <f t="shared" si="9"/>
        <v>26.1</v>
      </c>
      <c r="N11" s="23"/>
      <c r="P11" s="38">
        <f t="shared" si="1"/>
        <v>10.888920000000001</v>
      </c>
      <c r="Q11" s="38">
        <f t="shared" si="2"/>
        <v>6.0891299999999999</v>
      </c>
      <c r="R11" s="38">
        <f t="shared" si="3"/>
        <v>7.8534900000000007</v>
      </c>
      <c r="S11" s="38">
        <f t="shared" si="4"/>
        <v>1.2684600000000001</v>
      </c>
      <c r="T11" s="38">
        <f t="shared" si="10"/>
        <v>26.1</v>
      </c>
    </row>
    <row r="12" spans="1:20">
      <c r="A12" s="8" t="s">
        <v>54</v>
      </c>
      <c r="B12" s="203">
        <v>26.1</v>
      </c>
      <c r="C12" s="203">
        <v>26.1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10.888920000000001</v>
      </c>
      <c r="J12" s="22">
        <f t="shared" si="6"/>
        <v>6.0891299999999999</v>
      </c>
      <c r="K12" s="22">
        <f t="shared" si="7"/>
        <v>7.8534900000000007</v>
      </c>
      <c r="L12" s="22">
        <f t="shared" si="8"/>
        <v>1.2684600000000001</v>
      </c>
      <c r="M12" s="156">
        <f t="shared" si="9"/>
        <v>26.1</v>
      </c>
      <c r="N12" s="23"/>
      <c r="P12" s="38">
        <f t="shared" si="1"/>
        <v>10.888920000000001</v>
      </c>
      <c r="Q12" s="38">
        <f t="shared" si="2"/>
        <v>6.0891299999999999</v>
      </c>
      <c r="R12" s="38">
        <f t="shared" si="3"/>
        <v>7.8534900000000007</v>
      </c>
      <c r="S12" s="38">
        <f t="shared" si="4"/>
        <v>1.2684600000000001</v>
      </c>
      <c r="T12" s="38">
        <f t="shared" si="10"/>
        <v>26.1</v>
      </c>
    </row>
    <row r="13" spans="1:20">
      <c r="A13" s="8" t="s">
        <v>55</v>
      </c>
      <c r="B13" s="203">
        <v>26.1</v>
      </c>
      <c r="C13" s="203">
        <v>26.1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10.888920000000001</v>
      </c>
      <c r="J13" s="22">
        <f t="shared" si="6"/>
        <v>6.0891299999999999</v>
      </c>
      <c r="K13" s="22">
        <f t="shared" si="7"/>
        <v>7.8534900000000007</v>
      </c>
      <c r="L13" s="22">
        <f t="shared" si="8"/>
        <v>1.2684600000000001</v>
      </c>
      <c r="M13" s="156">
        <f t="shared" si="9"/>
        <v>26.1</v>
      </c>
      <c r="N13" s="23"/>
      <c r="P13" s="38">
        <f t="shared" si="1"/>
        <v>10.888920000000001</v>
      </c>
      <c r="Q13" s="38">
        <f t="shared" si="2"/>
        <v>6.0891299999999999</v>
      </c>
      <c r="R13" s="38">
        <f t="shared" si="3"/>
        <v>7.8534900000000007</v>
      </c>
      <c r="S13" s="38">
        <f t="shared" si="4"/>
        <v>1.2684600000000001</v>
      </c>
      <c r="T13" s="38">
        <f t="shared" si="10"/>
        <v>26.1</v>
      </c>
    </row>
    <row r="14" spans="1:20">
      <c r="A14" s="8" t="s">
        <v>56</v>
      </c>
      <c r="B14" s="203">
        <v>26.1</v>
      </c>
      <c r="C14" s="203">
        <v>26.1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10.888920000000001</v>
      </c>
      <c r="J14" s="22">
        <f t="shared" si="6"/>
        <v>6.0891299999999999</v>
      </c>
      <c r="K14" s="22">
        <f t="shared" si="7"/>
        <v>7.8534900000000007</v>
      </c>
      <c r="L14" s="22">
        <f t="shared" si="8"/>
        <v>1.2684600000000001</v>
      </c>
      <c r="M14" s="156">
        <f t="shared" si="9"/>
        <v>26.1</v>
      </c>
      <c r="N14" s="23"/>
      <c r="P14" s="38">
        <f t="shared" si="1"/>
        <v>10.888920000000001</v>
      </c>
      <c r="Q14" s="38">
        <f t="shared" si="2"/>
        <v>6.0891299999999999</v>
      </c>
      <c r="R14" s="38">
        <f t="shared" si="3"/>
        <v>7.8534900000000007</v>
      </c>
      <c r="S14" s="38">
        <f t="shared" si="4"/>
        <v>1.2684600000000001</v>
      </c>
      <c r="T14" s="38">
        <f t="shared" si="10"/>
        <v>26.1</v>
      </c>
    </row>
    <row r="15" spans="1:20">
      <c r="A15" s="8" t="s">
        <v>57</v>
      </c>
      <c r="B15" s="203">
        <v>26.1</v>
      </c>
      <c r="C15" s="203">
        <v>26.1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10.888920000000001</v>
      </c>
      <c r="J15" s="22">
        <f t="shared" si="6"/>
        <v>6.0891299999999999</v>
      </c>
      <c r="K15" s="22">
        <f t="shared" si="7"/>
        <v>7.8534900000000007</v>
      </c>
      <c r="L15" s="22">
        <f t="shared" si="8"/>
        <v>1.2684600000000001</v>
      </c>
      <c r="M15" s="156">
        <f t="shared" si="9"/>
        <v>26.1</v>
      </c>
      <c r="N15" s="23"/>
      <c r="P15" s="38">
        <f t="shared" si="1"/>
        <v>10.888920000000001</v>
      </c>
      <c r="Q15" s="38">
        <f t="shared" si="2"/>
        <v>6.0891299999999999</v>
      </c>
      <c r="R15" s="38">
        <f t="shared" si="3"/>
        <v>7.8534900000000007</v>
      </c>
      <c r="S15" s="38">
        <f t="shared" si="4"/>
        <v>1.2684600000000001</v>
      </c>
      <c r="T15" s="38">
        <f t="shared" si="10"/>
        <v>26.1</v>
      </c>
    </row>
    <row r="16" spans="1:20">
      <c r="A16" s="8" t="s">
        <v>58</v>
      </c>
      <c r="B16" s="203">
        <v>26.1</v>
      </c>
      <c r="C16" s="203">
        <v>26.1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10.888920000000001</v>
      </c>
      <c r="J16" s="22">
        <f t="shared" si="6"/>
        <v>6.0891299999999999</v>
      </c>
      <c r="K16" s="22">
        <f t="shared" si="7"/>
        <v>7.8534900000000007</v>
      </c>
      <c r="L16" s="22">
        <f t="shared" si="8"/>
        <v>1.2684600000000001</v>
      </c>
      <c r="M16" s="156">
        <f t="shared" si="9"/>
        <v>26.1</v>
      </c>
      <c r="N16" s="23"/>
      <c r="P16" s="38">
        <f t="shared" si="1"/>
        <v>10.888920000000001</v>
      </c>
      <c r="Q16" s="38">
        <f t="shared" si="2"/>
        <v>6.0891299999999999</v>
      </c>
      <c r="R16" s="38">
        <f t="shared" si="3"/>
        <v>7.8534900000000007</v>
      </c>
      <c r="S16" s="38">
        <f t="shared" si="4"/>
        <v>1.2684600000000001</v>
      </c>
      <c r="T16" s="38">
        <f t="shared" si="10"/>
        <v>26.1</v>
      </c>
    </row>
    <row r="17" spans="1:20">
      <c r="A17" s="8" t="s">
        <v>59</v>
      </c>
      <c r="B17" s="203">
        <v>26.1</v>
      </c>
      <c r="C17" s="203">
        <v>26.1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10.888920000000001</v>
      </c>
      <c r="J17" s="22">
        <f t="shared" si="6"/>
        <v>6.0891299999999999</v>
      </c>
      <c r="K17" s="22">
        <f t="shared" si="7"/>
        <v>7.8534900000000007</v>
      </c>
      <c r="L17" s="22">
        <f t="shared" si="8"/>
        <v>1.2684600000000001</v>
      </c>
      <c r="M17" s="156">
        <f t="shared" si="9"/>
        <v>26.1</v>
      </c>
      <c r="N17" s="23"/>
      <c r="P17" s="38">
        <f t="shared" si="1"/>
        <v>10.888920000000001</v>
      </c>
      <c r="Q17" s="38">
        <f t="shared" si="2"/>
        <v>6.0891299999999999</v>
      </c>
      <c r="R17" s="38">
        <f t="shared" si="3"/>
        <v>7.8534900000000007</v>
      </c>
      <c r="S17" s="38">
        <f t="shared" si="4"/>
        <v>1.2684600000000001</v>
      </c>
      <c r="T17" s="38">
        <f t="shared" si="10"/>
        <v>26.1</v>
      </c>
    </row>
    <row r="18" spans="1:20">
      <c r="A18" s="8" t="s">
        <v>60</v>
      </c>
      <c r="B18" s="203">
        <v>26.1</v>
      </c>
      <c r="C18" s="203">
        <v>26.1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10.888920000000001</v>
      </c>
      <c r="J18" s="22">
        <f t="shared" si="6"/>
        <v>6.0891299999999999</v>
      </c>
      <c r="K18" s="22">
        <f t="shared" si="7"/>
        <v>7.8534900000000007</v>
      </c>
      <c r="L18" s="22">
        <f t="shared" si="8"/>
        <v>1.2684600000000001</v>
      </c>
      <c r="M18" s="156">
        <f t="shared" si="9"/>
        <v>26.1</v>
      </c>
      <c r="N18" s="23"/>
      <c r="P18" s="38">
        <f t="shared" si="1"/>
        <v>10.888920000000001</v>
      </c>
      <c r="Q18" s="38">
        <f t="shared" si="2"/>
        <v>6.0891299999999999</v>
      </c>
      <c r="R18" s="38">
        <f t="shared" si="3"/>
        <v>7.8534900000000007</v>
      </c>
      <c r="S18" s="38">
        <f t="shared" si="4"/>
        <v>1.2684600000000001</v>
      </c>
      <c r="T18" s="38">
        <f t="shared" si="10"/>
        <v>26.1</v>
      </c>
    </row>
    <row r="19" spans="1:20">
      <c r="A19" s="8" t="s">
        <v>61</v>
      </c>
      <c r="B19" s="203">
        <v>26.1</v>
      </c>
      <c r="C19" s="203">
        <v>26.1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10.888920000000001</v>
      </c>
      <c r="J19" s="22">
        <f t="shared" si="6"/>
        <v>6.0891299999999999</v>
      </c>
      <c r="K19" s="22">
        <f t="shared" si="7"/>
        <v>7.8534900000000007</v>
      </c>
      <c r="L19" s="22">
        <f t="shared" si="8"/>
        <v>1.2684600000000001</v>
      </c>
      <c r="M19" s="156">
        <f t="shared" si="9"/>
        <v>26.1</v>
      </c>
      <c r="N19" s="23"/>
      <c r="P19" s="38">
        <f t="shared" si="1"/>
        <v>10.888920000000001</v>
      </c>
      <c r="Q19" s="38">
        <f t="shared" si="2"/>
        <v>6.0891299999999999</v>
      </c>
      <c r="R19" s="38">
        <f t="shared" si="3"/>
        <v>7.8534900000000007</v>
      </c>
      <c r="S19" s="38">
        <f t="shared" si="4"/>
        <v>1.2684600000000001</v>
      </c>
      <c r="T19" s="38">
        <f t="shared" si="10"/>
        <v>26.1</v>
      </c>
    </row>
    <row r="20" spans="1:20">
      <c r="A20" s="8" t="s">
        <v>62</v>
      </c>
      <c r="B20" s="203">
        <v>26.1</v>
      </c>
      <c r="C20" s="203">
        <v>26.1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10.888920000000001</v>
      </c>
      <c r="J20" s="22">
        <f t="shared" si="6"/>
        <v>6.0891299999999999</v>
      </c>
      <c r="K20" s="22">
        <f t="shared" si="7"/>
        <v>7.8534900000000007</v>
      </c>
      <c r="L20" s="22">
        <f t="shared" si="8"/>
        <v>1.2684600000000001</v>
      </c>
      <c r="M20" s="156">
        <f t="shared" si="9"/>
        <v>26.1</v>
      </c>
      <c r="N20" s="23"/>
      <c r="P20" s="38">
        <f t="shared" si="1"/>
        <v>10.888920000000001</v>
      </c>
      <c r="Q20" s="38">
        <f t="shared" si="2"/>
        <v>6.0891299999999999</v>
      </c>
      <c r="R20" s="38">
        <f t="shared" si="3"/>
        <v>7.8534900000000007</v>
      </c>
      <c r="S20" s="38">
        <f t="shared" si="4"/>
        <v>1.2684600000000001</v>
      </c>
      <c r="T20" s="38">
        <f t="shared" si="10"/>
        <v>26.1</v>
      </c>
    </row>
    <row r="21" spans="1:20">
      <c r="A21" s="8" t="s">
        <v>63</v>
      </c>
      <c r="B21" s="203">
        <v>26.1</v>
      </c>
      <c r="C21" s="203">
        <v>26.1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10.888920000000001</v>
      </c>
      <c r="J21" s="22">
        <f t="shared" si="6"/>
        <v>6.0891299999999999</v>
      </c>
      <c r="K21" s="22">
        <f t="shared" si="7"/>
        <v>7.8534900000000007</v>
      </c>
      <c r="L21" s="22">
        <f t="shared" si="8"/>
        <v>1.2684600000000001</v>
      </c>
      <c r="M21" s="156">
        <f t="shared" si="9"/>
        <v>26.1</v>
      </c>
      <c r="N21" s="23"/>
      <c r="P21" s="38">
        <f t="shared" si="1"/>
        <v>10.888920000000001</v>
      </c>
      <c r="Q21" s="38">
        <f t="shared" si="2"/>
        <v>6.0891299999999999</v>
      </c>
      <c r="R21" s="38">
        <f t="shared" si="3"/>
        <v>7.8534900000000007</v>
      </c>
      <c r="S21" s="38">
        <f t="shared" si="4"/>
        <v>1.2684600000000001</v>
      </c>
      <c r="T21" s="38">
        <f t="shared" si="10"/>
        <v>26.1</v>
      </c>
    </row>
    <row r="22" spans="1:20">
      <c r="A22" s="8" t="s">
        <v>64</v>
      </c>
      <c r="B22" s="203">
        <v>26.1</v>
      </c>
      <c r="C22" s="203">
        <v>26.1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10.888920000000001</v>
      </c>
      <c r="J22" s="22">
        <f t="shared" si="6"/>
        <v>6.0891299999999999</v>
      </c>
      <c r="K22" s="22">
        <f t="shared" si="7"/>
        <v>7.8534900000000007</v>
      </c>
      <c r="L22" s="22">
        <f t="shared" si="8"/>
        <v>1.2684600000000001</v>
      </c>
      <c r="M22" s="156">
        <f t="shared" si="9"/>
        <v>26.1</v>
      </c>
      <c r="N22" s="23"/>
      <c r="P22" s="38">
        <f t="shared" si="1"/>
        <v>10.888920000000001</v>
      </c>
      <c r="Q22" s="38">
        <f t="shared" si="2"/>
        <v>6.0891299999999999</v>
      </c>
      <c r="R22" s="38">
        <f t="shared" si="3"/>
        <v>7.8534900000000007</v>
      </c>
      <c r="S22" s="38">
        <f t="shared" si="4"/>
        <v>1.2684600000000001</v>
      </c>
      <c r="T22" s="38">
        <f t="shared" si="10"/>
        <v>26.1</v>
      </c>
    </row>
    <row r="23" spans="1:20">
      <c r="A23" s="8" t="s">
        <v>65</v>
      </c>
      <c r="B23" s="203">
        <v>26.1</v>
      </c>
      <c r="C23" s="203">
        <v>26.1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10.888920000000001</v>
      </c>
      <c r="J23" s="22">
        <f t="shared" si="6"/>
        <v>6.0891299999999999</v>
      </c>
      <c r="K23" s="22">
        <f t="shared" si="7"/>
        <v>7.8534900000000007</v>
      </c>
      <c r="L23" s="22">
        <f t="shared" si="8"/>
        <v>1.2684600000000001</v>
      </c>
      <c r="M23" s="156">
        <f t="shared" si="9"/>
        <v>26.1</v>
      </c>
      <c r="N23" s="23"/>
      <c r="P23" s="38">
        <f t="shared" si="1"/>
        <v>10.888920000000001</v>
      </c>
      <c r="Q23" s="38">
        <f t="shared" si="2"/>
        <v>6.0891299999999999</v>
      </c>
      <c r="R23" s="38">
        <f t="shared" si="3"/>
        <v>7.8534900000000007</v>
      </c>
      <c r="S23" s="38">
        <f t="shared" si="4"/>
        <v>1.2684600000000001</v>
      </c>
      <c r="T23" s="38">
        <f t="shared" si="10"/>
        <v>26.1</v>
      </c>
    </row>
    <row r="24" spans="1:20">
      <c r="A24" s="8" t="s">
        <v>66</v>
      </c>
      <c r="B24" s="203">
        <v>26.1</v>
      </c>
      <c r="C24" s="203">
        <v>26.1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10.888920000000001</v>
      </c>
      <c r="J24" s="22">
        <f t="shared" si="6"/>
        <v>6.0891299999999999</v>
      </c>
      <c r="K24" s="22">
        <f t="shared" si="7"/>
        <v>7.8534900000000007</v>
      </c>
      <c r="L24" s="22">
        <f t="shared" si="8"/>
        <v>1.2684600000000001</v>
      </c>
      <c r="M24" s="156">
        <f t="shared" si="9"/>
        <v>26.1</v>
      </c>
      <c r="N24" s="23"/>
      <c r="P24" s="38">
        <f t="shared" si="1"/>
        <v>10.888920000000001</v>
      </c>
      <c r="Q24" s="38">
        <f t="shared" si="2"/>
        <v>6.0891299999999999</v>
      </c>
      <c r="R24" s="38">
        <f t="shared" si="3"/>
        <v>7.8534900000000007</v>
      </c>
      <c r="S24" s="38">
        <f t="shared" si="4"/>
        <v>1.2684600000000001</v>
      </c>
      <c r="T24" s="38">
        <f t="shared" si="10"/>
        <v>26.1</v>
      </c>
    </row>
    <row r="25" spans="1:20">
      <c r="A25" s="8" t="s">
        <v>67</v>
      </c>
      <c r="B25" s="203">
        <v>26.1</v>
      </c>
      <c r="C25" s="203">
        <v>26.1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10.888920000000001</v>
      </c>
      <c r="J25" s="22">
        <f t="shared" si="6"/>
        <v>6.0891299999999999</v>
      </c>
      <c r="K25" s="22">
        <f t="shared" si="7"/>
        <v>7.8534900000000007</v>
      </c>
      <c r="L25" s="22">
        <f t="shared" si="8"/>
        <v>1.2684600000000001</v>
      </c>
      <c r="M25" s="156">
        <f t="shared" si="9"/>
        <v>26.1</v>
      </c>
      <c r="N25" s="23"/>
      <c r="P25" s="38">
        <f t="shared" si="1"/>
        <v>10.888920000000001</v>
      </c>
      <c r="Q25" s="38">
        <f t="shared" si="2"/>
        <v>6.0891299999999999</v>
      </c>
      <c r="R25" s="38">
        <f t="shared" si="3"/>
        <v>7.8534900000000007</v>
      </c>
      <c r="S25" s="38">
        <f t="shared" si="4"/>
        <v>1.2684600000000001</v>
      </c>
      <c r="T25" s="38">
        <f t="shared" si="10"/>
        <v>26.1</v>
      </c>
    </row>
    <row r="26" spans="1:20">
      <c r="A26" s="8" t="s">
        <v>68</v>
      </c>
      <c r="B26" s="203">
        <v>26.1</v>
      </c>
      <c r="C26" s="203">
        <v>26.1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10.888920000000001</v>
      </c>
      <c r="J26" s="22">
        <f t="shared" si="6"/>
        <v>6.0891299999999999</v>
      </c>
      <c r="K26" s="22">
        <f t="shared" si="7"/>
        <v>7.8534900000000007</v>
      </c>
      <c r="L26" s="22">
        <f t="shared" si="8"/>
        <v>1.2684600000000001</v>
      </c>
      <c r="M26" s="156">
        <f t="shared" si="9"/>
        <v>26.1</v>
      </c>
      <c r="N26" s="23"/>
      <c r="P26" s="38">
        <f t="shared" si="1"/>
        <v>10.888920000000001</v>
      </c>
      <c r="Q26" s="38">
        <f t="shared" si="2"/>
        <v>6.0891299999999999</v>
      </c>
      <c r="R26" s="38">
        <f t="shared" si="3"/>
        <v>7.8534900000000007</v>
      </c>
      <c r="S26" s="38">
        <f t="shared" si="4"/>
        <v>1.2684600000000001</v>
      </c>
      <c r="T26" s="38">
        <f t="shared" si="10"/>
        <v>26.1</v>
      </c>
    </row>
    <row r="27" spans="1:20">
      <c r="A27" s="8" t="s">
        <v>69</v>
      </c>
      <c r="B27" s="203">
        <v>26.1</v>
      </c>
      <c r="C27" s="203">
        <v>26.1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10.888920000000001</v>
      </c>
      <c r="J27" s="22">
        <f t="shared" si="6"/>
        <v>6.0891299999999999</v>
      </c>
      <c r="K27" s="22">
        <f t="shared" si="7"/>
        <v>7.8534900000000007</v>
      </c>
      <c r="L27" s="22">
        <f t="shared" si="8"/>
        <v>1.2684600000000001</v>
      </c>
      <c r="M27" s="156">
        <f t="shared" si="9"/>
        <v>26.1</v>
      </c>
      <c r="N27" s="23"/>
      <c r="P27" s="38">
        <f t="shared" si="1"/>
        <v>10.888920000000001</v>
      </c>
      <c r="Q27" s="38">
        <f t="shared" si="2"/>
        <v>6.0891299999999999</v>
      </c>
      <c r="R27" s="38">
        <f t="shared" si="3"/>
        <v>7.8534900000000007</v>
      </c>
      <c r="S27" s="38">
        <f t="shared" si="4"/>
        <v>1.2684600000000001</v>
      </c>
      <c r="T27" s="38">
        <f t="shared" si="10"/>
        <v>26.1</v>
      </c>
    </row>
    <row r="28" spans="1:20">
      <c r="A28" s="8" t="s">
        <v>70</v>
      </c>
      <c r="B28" s="203">
        <v>26.1</v>
      </c>
      <c r="C28" s="203">
        <v>26.1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10.888920000000001</v>
      </c>
      <c r="J28" s="22">
        <f t="shared" si="6"/>
        <v>6.0891299999999999</v>
      </c>
      <c r="K28" s="22">
        <f t="shared" si="7"/>
        <v>7.8534900000000007</v>
      </c>
      <c r="L28" s="22">
        <f t="shared" si="8"/>
        <v>1.2684600000000001</v>
      </c>
      <c r="M28" s="156">
        <f t="shared" si="9"/>
        <v>26.1</v>
      </c>
      <c r="N28" s="23"/>
      <c r="P28" s="38">
        <f t="shared" si="1"/>
        <v>10.888920000000001</v>
      </c>
      <c r="Q28" s="38">
        <f t="shared" si="2"/>
        <v>6.0891299999999999</v>
      </c>
      <c r="R28" s="38">
        <f t="shared" si="3"/>
        <v>7.8534900000000007</v>
      </c>
      <c r="S28" s="38">
        <f t="shared" si="4"/>
        <v>1.2684600000000001</v>
      </c>
      <c r="T28" s="38">
        <f t="shared" si="10"/>
        <v>26.1</v>
      </c>
    </row>
    <row r="29" spans="1:20">
      <c r="A29" s="8" t="s">
        <v>71</v>
      </c>
      <c r="B29" s="203">
        <v>26.1</v>
      </c>
      <c r="C29" s="203">
        <v>26.1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10.888920000000001</v>
      </c>
      <c r="J29" s="22">
        <f t="shared" si="6"/>
        <v>6.0891299999999999</v>
      </c>
      <c r="K29" s="22">
        <f t="shared" si="7"/>
        <v>7.8534900000000007</v>
      </c>
      <c r="L29" s="22">
        <f t="shared" si="8"/>
        <v>1.2684600000000001</v>
      </c>
      <c r="M29" s="156">
        <f t="shared" si="9"/>
        <v>26.1</v>
      </c>
      <c r="N29" s="23"/>
      <c r="P29" s="38">
        <f t="shared" si="1"/>
        <v>10.888920000000001</v>
      </c>
      <c r="Q29" s="38">
        <f t="shared" si="2"/>
        <v>6.0891299999999999</v>
      </c>
      <c r="R29" s="38">
        <f t="shared" si="3"/>
        <v>7.8534900000000007</v>
      </c>
      <c r="S29" s="38">
        <f t="shared" si="4"/>
        <v>1.2684600000000001</v>
      </c>
      <c r="T29" s="38">
        <f t="shared" si="10"/>
        <v>26.1</v>
      </c>
    </row>
    <row r="30" spans="1:20">
      <c r="A30" s="8" t="s">
        <v>72</v>
      </c>
      <c r="B30" s="203">
        <v>26.1</v>
      </c>
      <c r="C30" s="203">
        <v>26.1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10.888920000000001</v>
      </c>
      <c r="J30" s="22">
        <f t="shared" si="6"/>
        <v>6.0891299999999999</v>
      </c>
      <c r="K30" s="22">
        <f t="shared" si="7"/>
        <v>7.8534900000000007</v>
      </c>
      <c r="L30" s="22">
        <f t="shared" si="8"/>
        <v>1.2684600000000001</v>
      </c>
      <c r="M30" s="156">
        <f t="shared" si="9"/>
        <v>26.1</v>
      </c>
      <c r="N30" s="23"/>
      <c r="P30" s="38">
        <f t="shared" si="1"/>
        <v>10.888920000000001</v>
      </c>
      <c r="Q30" s="38">
        <f t="shared" si="2"/>
        <v>6.0891299999999999</v>
      </c>
      <c r="R30" s="38">
        <f t="shared" si="3"/>
        <v>7.8534900000000007</v>
      </c>
      <c r="S30" s="38">
        <f t="shared" si="4"/>
        <v>1.2684600000000001</v>
      </c>
      <c r="T30" s="38">
        <f t="shared" si="10"/>
        <v>26.1</v>
      </c>
    </row>
    <row r="31" spans="1:20">
      <c r="A31" s="8" t="s">
        <v>73</v>
      </c>
      <c r="B31" s="203">
        <v>26.1</v>
      </c>
      <c r="C31" s="203">
        <v>26.1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10.888920000000001</v>
      </c>
      <c r="J31" s="22">
        <f t="shared" si="6"/>
        <v>6.0891299999999999</v>
      </c>
      <c r="K31" s="22">
        <f t="shared" si="7"/>
        <v>7.8534900000000007</v>
      </c>
      <c r="L31" s="22">
        <f t="shared" si="8"/>
        <v>1.2684600000000001</v>
      </c>
      <c r="M31" s="156">
        <f t="shared" si="9"/>
        <v>26.1</v>
      </c>
      <c r="N31" s="23"/>
      <c r="P31" s="38">
        <f t="shared" si="1"/>
        <v>10.888920000000001</v>
      </c>
      <c r="Q31" s="38">
        <f t="shared" si="2"/>
        <v>6.0891299999999999</v>
      </c>
      <c r="R31" s="38">
        <f t="shared" si="3"/>
        <v>7.8534900000000007</v>
      </c>
      <c r="S31" s="38">
        <f t="shared" si="4"/>
        <v>1.2684600000000001</v>
      </c>
      <c r="T31" s="38">
        <f t="shared" si="10"/>
        <v>26.1</v>
      </c>
    </row>
    <row r="32" spans="1:20">
      <c r="A32" s="8" t="s">
        <v>74</v>
      </c>
      <c r="B32" s="203">
        <v>26.1</v>
      </c>
      <c r="C32" s="203">
        <v>26.1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10.888920000000001</v>
      </c>
      <c r="J32" s="22">
        <f t="shared" si="6"/>
        <v>6.0891299999999999</v>
      </c>
      <c r="K32" s="22">
        <f t="shared" si="7"/>
        <v>7.8534900000000007</v>
      </c>
      <c r="L32" s="22">
        <f t="shared" si="8"/>
        <v>1.2684600000000001</v>
      </c>
      <c r="M32" s="156">
        <f t="shared" si="9"/>
        <v>26.1</v>
      </c>
      <c r="N32" s="23"/>
      <c r="P32" s="38">
        <f t="shared" si="1"/>
        <v>10.888920000000001</v>
      </c>
      <c r="Q32" s="38">
        <f t="shared" si="2"/>
        <v>6.0891299999999999</v>
      </c>
      <c r="R32" s="38">
        <f t="shared" si="3"/>
        <v>7.8534900000000007</v>
      </c>
      <c r="S32" s="38">
        <f t="shared" si="4"/>
        <v>1.2684600000000001</v>
      </c>
      <c r="T32" s="38">
        <f t="shared" si="10"/>
        <v>26.1</v>
      </c>
    </row>
    <row r="33" spans="1:20">
      <c r="A33" s="8" t="s">
        <v>75</v>
      </c>
      <c r="B33" s="203">
        <v>26.1</v>
      </c>
      <c r="C33" s="203">
        <v>26.1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10.888920000000001</v>
      </c>
      <c r="J33" s="22">
        <f t="shared" si="6"/>
        <v>6.0891299999999999</v>
      </c>
      <c r="K33" s="22">
        <f t="shared" si="7"/>
        <v>7.8534900000000007</v>
      </c>
      <c r="L33" s="22">
        <f t="shared" si="8"/>
        <v>1.2684600000000001</v>
      </c>
      <c r="M33" s="156">
        <f t="shared" si="9"/>
        <v>26.1</v>
      </c>
      <c r="N33" s="23"/>
      <c r="P33" s="38">
        <f t="shared" si="1"/>
        <v>10.888920000000001</v>
      </c>
      <c r="Q33" s="38">
        <f t="shared" si="2"/>
        <v>6.0891299999999999</v>
      </c>
      <c r="R33" s="38">
        <f t="shared" si="3"/>
        <v>7.8534900000000007</v>
      </c>
      <c r="S33" s="38">
        <f t="shared" si="4"/>
        <v>1.2684600000000001</v>
      </c>
      <c r="T33" s="38">
        <f t="shared" si="10"/>
        <v>26.1</v>
      </c>
    </row>
    <row r="34" spans="1:20">
      <c r="A34" s="8" t="s">
        <v>76</v>
      </c>
      <c r="B34" s="203">
        <v>26.1</v>
      </c>
      <c r="C34" s="203">
        <v>26.1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10.888920000000001</v>
      </c>
      <c r="J34" s="22">
        <f t="shared" si="6"/>
        <v>6.0891299999999999</v>
      </c>
      <c r="K34" s="22">
        <f t="shared" si="7"/>
        <v>7.8534900000000007</v>
      </c>
      <c r="L34" s="22">
        <f t="shared" si="8"/>
        <v>1.2684600000000001</v>
      </c>
      <c r="M34" s="156">
        <f t="shared" si="9"/>
        <v>26.1</v>
      </c>
      <c r="N34" s="23"/>
      <c r="P34" s="38">
        <f t="shared" si="1"/>
        <v>10.888920000000001</v>
      </c>
      <c r="Q34" s="38">
        <f t="shared" si="2"/>
        <v>6.0891299999999999</v>
      </c>
      <c r="R34" s="38">
        <f t="shared" si="3"/>
        <v>7.8534900000000007</v>
      </c>
      <c r="S34" s="38">
        <f t="shared" si="4"/>
        <v>1.2684600000000001</v>
      </c>
      <c r="T34" s="38">
        <f t="shared" si="10"/>
        <v>26.1</v>
      </c>
    </row>
    <row r="35" spans="1:20">
      <c r="A35" s="8" t="s">
        <v>77</v>
      </c>
      <c r="B35" s="203">
        <v>26.1</v>
      </c>
      <c r="C35" s="203">
        <v>26.1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10.888920000000001</v>
      </c>
      <c r="J35" s="22">
        <f t="shared" si="6"/>
        <v>6.0891299999999999</v>
      </c>
      <c r="K35" s="22">
        <f t="shared" si="7"/>
        <v>7.8534900000000007</v>
      </c>
      <c r="L35" s="22">
        <f t="shared" si="8"/>
        <v>1.2684600000000001</v>
      </c>
      <c r="M35" s="156">
        <f t="shared" si="9"/>
        <v>26.1</v>
      </c>
      <c r="N35" s="23"/>
      <c r="P35" s="38">
        <f t="shared" ref="P35:P66" si="12">I35</f>
        <v>10.888920000000001</v>
      </c>
      <c r="Q35" s="38">
        <f t="shared" ref="Q35:Q66" si="13">J35</f>
        <v>6.0891299999999999</v>
      </c>
      <c r="R35" s="38">
        <f t="shared" ref="R35:R66" si="14">K35</f>
        <v>7.8534900000000007</v>
      </c>
      <c r="S35" s="38">
        <f t="shared" ref="S35:S66" si="15">L35</f>
        <v>1.2684600000000001</v>
      </c>
      <c r="T35" s="38">
        <f t="shared" si="10"/>
        <v>26.1</v>
      </c>
    </row>
    <row r="36" spans="1:20">
      <c r="A36" s="8" t="s">
        <v>78</v>
      </c>
      <c r="B36" s="203">
        <v>26.1</v>
      </c>
      <c r="C36" s="203">
        <v>26.1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10.888920000000001</v>
      </c>
      <c r="J36" s="22">
        <f t="shared" si="6"/>
        <v>6.0891299999999999</v>
      </c>
      <c r="K36" s="22">
        <f t="shared" si="7"/>
        <v>7.8534900000000007</v>
      </c>
      <c r="L36" s="22">
        <f t="shared" si="8"/>
        <v>1.2684600000000001</v>
      </c>
      <c r="M36" s="156">
        <f t="shared" si="9"/>
        <v>26.1</v>
      </c>
      <c r="N36" s="23"/>
      <c r="P36" s="38">
        <f t="shared" si="12"/>
        <v>10.888920000000001</v>
      </c>
      <c r="Q36" s="38">
        <f t="shared" si="13"/>
        <v>6.0891299999999999</v>
      </c>
      <c r="R36" s="38">
        <f t="shared" si="14"/>
        <v>7.8534900000000007</v>
      </c>
      <c r="S36" s="38">
        <f t="shared" si="15"/>
        <v>1.2684600000000001</v>
      </c>
      <c r="T36" s="38">
        <f t="shared" si="10"/>
        <v>26.1</v>
      </c>
    </row>
    <row r="37" spans="1:20">
      <c r="A37" s="8" t="s">
        <v>79</v>
      </c>
      <c r="B37" s="203">
        <v>26.1</v>
      </c>
      <c r="C37" s="203">
        <v>26.1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10.888920000000001</v>
      </c>
      <c r="J37" s="22">
        <f t="shared" si="6"/>
        <v>6.0891299999999999</v>
      </c>
      <c r="K37" s="22">
        <f t="shared" si="7"/>
        <v>7.8534900000000007</v>
      </c>
      <c r="L37" s="22">
        <f t="shared" si="8"/>
        <v>1.2684600000000001</v>
      </c>
      <c r="M37" s="156">
        <f t="shared" si="9"/>
        <v>26.1</v>
      </c>
      <c r="N37" s="23"/>
      <c r="P37" s="38">
        <f t="shared" si="12"/>
        <v>10.888920000000001</v>
      </c>
      <c r="Q37" s="38">
        <f t="shared" si="13"/>
        <v>6.0891299999999999</v>
      </c>
      <c r="R37" s="38">
        <f t="shared" si="14"/>
        <v>7.8534900000000007</v>
      </c>
      <c r="S37" s="38">
        <f t="shared" si="15"/>
        <v>1.2684600000000001</v>
      </c>
      <c r="T37" s="38">
        <f t="shared" si="10"/>
        <v>26.1</v>
      </c>
    </row>
    <row r="38" spans="1:20">
      <c r="A38" s="8" t="s">
        <v>80</v>
      </c>
      <c r="B38" s="203">
        <v>26.1</v>
      </c>
      <c r="C38" s="203">
        <v>26.1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10.888920000000001</v>
      </c>
      <c r="J38" s="22">
        <f t="shared" si="6"/>
        <v>6.0891299999999999</v>
      </c>
      <c r="K38" s="22">
        <f t="shared" si="7"/>
        <v>7.8534900000000007</v>
      </c>
      <c r="L38" s="22">
        <f t="shared" si="8"/>
        <v>1.2684600000000001</v>
      </c>
      <c r="M38" s="156">
        <f t="shared" si="9"/>
        <v>26.1</v>
      </c>
      <c r="N38" s="23"/>
      <c r="P38" s="38">
        <f t="shared" si="12"/>
        <v>10.888920000000001</v>
      </c>
      <c r="Q38" s="38">
        <f t="shared" si="13"/>
        <v>6.0891299999999999</v>
      </c>
      <c r="R38" s="38">
        <f t="shared" si="14"/>
        <v>7.8534900000000007</v>
      </c>
      <c r="S38" s="38">
        <f t="shared" si="15"/>
        <v>1.2684600000000001</v>
      </c>
      <c r="T38" s="38">
        <f t="shared" si="10"/>
        <v>26.1</v>
      </c>
    </row>
    <row r="39" spans="1:20">
      <c r="A39" s="8" t="s">
        <v>81</v>
      </c>
      <c r="B39" s="203">
        <v>26.1</v>
      </c>
      <c r="C39" s="203">
        <v>26.1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10.888920000000001</v>
      </c>
      <c r="J39" s="22">
        <f t="shared" si="6"/>
        <v>6.0891299999999999</v>
      </c>
      <c r="K39" s="22">
        <f t="shared" si="7"/>
        <v>7.8534900000000007</v>
      </c>
      <c r="L39" s="22">
        <f t="shared" si="8"/>
        <v>1.2684600000000001</v>
      </c>
      <c r="M39" s="156">
        <f t="shared" si="9"/>
        <v>26.1</v>
      </c>
      <c r="N39" s="23"/>
      <c r="P39" s="38">
        <f t="shared" si="12"/>
        <v>10.888920000000001</v>
      </c>
      <c r="Q39" s="38">
        <f t="shared" si="13"/>
        <v>6.0891299999999999</v>
      </c>
      <c r="R39" s="38">
        <f t="shared" si="14"/>
        <v>7.8534900000000007</v>
      </c>
      <c r="S39" s="38">
        <f t="shared" si="15"/>
        <v>1.2684600000000001</v>
      </c>
      <c r="T39" s="38">
        <f t="shared" si="10"/>
        <v>26.1</v>
      </c>
    </row>
    <row r="40" spans="1:20">
      <c r="A40" s="8" t="s">
        <v>82</v>
      </c>
      <c r="B40" s="203">
        <v>26.1</v>
      </c>
      <c r="C40" s="203">
        <v>26.1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10.888920000000001</v>
      </c>
      <c r="J40" s="22">
        <f t="shared" si="6"/>
        <v>6.0891299999999999</v>
      </c>
      <c r="K40" s="22">
        <f t="shared" si="7"/>
        <v>7.8534900000000007</v>
      </c>
      <c r="L40" s="22">
        <f t="shared" si="8"/>
        <v>1.2684600000000001</v>
      </c>
      <c r="M40" s="156">
        <f t="shared" si="9"/>
        <v>26.1</v>
      </c>
      <c r="N40" s="23"/>
      <c r="P40" s="38">
        <f t="shared" si="12"/>
        <v>10.888920000000001</v>
      </c>
      <c r="Q40" s="38">
        <f t="shared" si="13"/>
        <v>6.0891299999999999</v>
      </c>
      <c r="R40" s="38">
        <f t="shared" si="14"/>
        <v>7.8534900000000007</v>
      </c>
      <c r="S40" s="38">
        <f t="shared" si="15"/>
        <v>1.2684600000000001</v>
      </c>
      <c r="T40" s="38">
        <f t="shared" si="10"/>
        <v>26.1</v>
      </c>
    </row>
    <row r="41" spans="1:20">
      <c r="A41" s="8" t="s">
        <v>83</v>
      </c>
      <c r="B41" s="203">
        <v>26.1</v>
      </c>
      <c r="C41" s="203">
        <v>26.1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10.888920000000001</v>
      </c>
      <c r="J41" s="22">
        <f t="shared" si="6"/>
        <v>6.0891299999999999</v>
      </c>
      <c r="K41" s="22">
        <f t="shared" si="7"/>
        <v>7.8534900000000007</v>
      </c>
      <c r="L41" s="22">
        <f t="shared" si="8"/>
        <v>1.2684600000000001</v>
      </c>
      <c r="M41" s="156">
        <f t="shared" si="9"/>
        <v>26.1</v>
      </c>
      <c r="N41" s="23"/>
      <c r="P41" s="38">
        <f t="shared" si="12"/>
        <v>10.888920000000001</v>
      </c>
      <c r="Q41" s="38">
        <f t="shared" si="13"/>
        <v>6.0891299999999999</v>
      </c>
      <c r="R41" s="38">
        <f t="shared" si="14"/>
        <v>7.8534900000000007</v>
      </c>
      <c r="S41" s="38">
        <f t="shared" si="15"/>
        <v>1.2684600000000001</v>
      </c>
      <c r="T41" s="38">
        <f t="shared" si="10"/>
        <v>26.1</v>
      </c>
    </row>
    <row r="42" spans="1:20">
      <c r="A42" s="8" t="s">
        <v>84</v>
      </c>
      <c r="B42" s="203">
        <v>26.1</v>
      </c>
      <c r="C42" s="203">
        <v>26.1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10.888920000000001</v>
      </c>
      <c r="J42" s="22">
        <f t="shared" si="6"/>
        <v>6.0891299999999999</v>
      </c>
      <c r="K42" s="22">
        <f t="shared" si="7"/>
        <v>7.8534900000000007</v>
      </c>
      <c r="L42" s="22">
        <f t="shared" si="8"/>
        <v>1.2684600000000001</v>
      </c>
      <c r="M42" s="156">
        <f t="shared" si="9"/>
        <v>26.1</v>
      </c>
      <c r="N42" s="23"/>
      <c r="P42" s="38">
        <f t="shared" si="12"/>
        <v>10.888920000000001</v>
      </c>
      <c r="Q42" s="38">
        <f t="shared" si="13"/>
        <v>6.0891299999999999</v>
      </c>
      <c r="R42" s="38">
        <f t="shared" si="14"/>
        <v>7.8534900000000007</v>
      </c>
      <c r="S42" s="38">
        <f t="shared" si="15"/>
        <v>1.2684600000000001</v>
      </c>
      <c r="T42" s="38">
        <f t="shared" si="10"/>
        <v>26.1</v>
      </c>
    </row>
    <row r="43" spans="1:20">
      <c r="A43" s="8" t="s">
        <v>85</v>
      </c>
      <c r="B43" s="203">
        <v>26.1</v>
      </c>
      <c r="C43" s="203">
        <v>26.1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10.888920000000001</v>
      </c>
      <c r="J43" s="22">
        <f t="shared" si="6"/>
        <v>6.0891299999999999</v>
      </c>
      <c r="K43" s="22">
        <f t="shared" si="7"/>
        <v>7.8534900000000007</v>
      </c>
      <c r="L43" s="22">
        <f t="shared" si="8"/>
        <v>1.2684600000000001</v>
      </c>
      <c r="M43" s="156">
        <f t="shared" si="9"/>
        <v>26.1</v>
      </c>
      <c r="N43" s="23"/>
      <c r="P43" s="38">
        <f t="shared" si="12"/>
        <v>10.888920000000001</v>
      </c>
      <c r="Q43" s="38">
        <f t="shared" si="13"/>
        <v>6.0891299999999999</v>
      </c>
      <c r="R43" s="38">
        <f t="shared" si="14"/>
        <v>7.8534900000000007</v>
      </c>
      <c r="S43" s="38">
        <f t="shared" si="15"/>
        <v>1.2684600000000001</v>
      </c>
      <c r="T43" s="38">
        <f t="shared" si="10"/>
        <v>26.1</v>
      </c>
    </row>
    <row r="44" spans="1:20">
      <c r="A44" s="8" t="s">
        <v>86</v>
      </c>
      <c r="B44" s="203">
        <v>26.1</v>
      </c>
      <c r="C44" s="203">
        <v>26.1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10.888920000000001</v>
      </c>
      <c r="J44" s="22">
        <f t="shared" si="6"/>
        <v>6.0891299999999999</v>
      </c>
      <c r="K44" s="22">
        <f t="shared" si="7"/>
        <v>7.8534900000000007</v>
      </c>
      <c r="L44" s="22">
        <f t="shared" si="8"/>
        <v>1.2684600000000001</v>
      </c>
      <c r="M44" s="156">
        <f t="shared" si="9"/>
        <v>26.1</v>
      </c>
      <c r="N44" s="23"/>
      <c r="P44" s="38">
        <f t="shared" si="12"/>
        <v>10.888920000000001</v>
      </c>
      <c r="Q44" s="38">
        <f t="shared" si="13"/>
        <v>6.0891299999999999</v>
      </c>
      <c r="R44" s="38">
        <f t="shared" si="14"/>
        <v>7.8534900000000007</v>
      </c>
      <c r="S44" s="38">
        <f t="shared" si="15"/>
        <v>1.2684600000000001</v>
      </c>
      <c r="T44" s="38">
        <f t="shared" si="10"/>
        <v>26.1</v>
      </c>
    </row>
    <row r="45" spans="1:20">
      <c r="A45" s="8" t="s">
        <v>87</v>
      </c>
      <c r="B45" s="203">
        <v>26.1</v>
      </c>
      <c r="C45" s="203">
        <v>26.1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10.888920000000001</v>
      </c>
      <c r="J45" s="22">
        <f t="shared" si="6"/>
        <v>6.0891299999999999</v>
      </c>
      <c r="K45" s="22">
        <f t="shared" si="7"/>
        <v>7.8534900000000007</v>
      </c>
      <c r="L45" s="22">
        <f t="shared" si="8"/>
        <v>1.2684600000000001</v>
      </c>
      <c r="M45" s="156">
        <f t="shared" si="9"/>
        <v>26.1</v>
      </c>
      <c r="N45" s="23"/>
      <c r="P45" s="38">
        <f t="shared" si="12"/>
        <v>10.888920000000001</v>
      </c>
      <c r="Q45" s="38">
        <f t="shared" si="13"/>
        <v>6.0891299999999999</v>
      </c>
      <c r="R45" s="38">
        <f t="shared" si="14"/>
        <v>7.8534900000000007</v>
      </c>
      <c r="S45" s="38">
        <f t="shared" si="15"/>
        <v>1.2684600000000001</v>
      </c>
      <c r="T45" s="38">
        <f t="shared" si="10"/>
        <v>26.1</v>
      </c>
    </row>
    <row r="46" spans="1:20">
      <c r="A46" s="8" t="s">
        <v>88</v>
      </c>
      <c r="B46" s="203">
        <v>26.1</v>
      </c>
      <c r="C46" s="203">
        <v>26.1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10.888920000000001</v>
      </c>
      <c r="J46" s="22">
        <f t="shared" si="6"/>
        <v>6.0891299999999999</v>
      </c>
      <c r="K46" s="22">
        <f t="shared" si="7"/>
        <v>7.8534900000000007</v>
      </c>
      <c r="L46" s="22">
        <f t="shared" si="8"/>
        <v>1.2684600000000001</v>
      </c>
      <c r="M46" s="156">
        <f t="shared" si="9"/>
        <v>26.1</v>
      </c>
      <c r="N46" s="23"/>
      <c r="P46" s="38">
        <f t="shared" si="12"/>
        <v>10.888920000000001</v>
      </c>
      <c r="Q46" s="38">
        <f t="shared" si="13"/>
        <v>6.0891299999999999</v>
      </c>
      <c r="R46" s="38">
        <f t="shared" si="14"/>
        <v>7.8534900000000007</v>
      </c>
      <c r="S46" s="38">
        <f t="shared" si="15"/>
        <v>1.2684600000000001</v>
      </c>
      <c r="T46" s="38">
        <f t="shared" si="10"/>
        <v>26.1</v>
      </c>
    </row>
    <row r="47" spans="1:20">
      <c r="A47" s="8" t="s">
        <v>89</v>
      </c>
      <c r="B47" s="203">
        <v>26.1</v>
      </c>
      <c r="C47" s="203">
        <v>26.1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10.888920000000001</v>
      </c>
      <c r="J47" s="22">
        <f t="shared" si="6"/>
        <v>6.0891299999999999</v>
      </c>
      <c r="K47" s="22">
        <f t="shared" si="7"/>
        <v>7.8534900000000007</v>
      </c>
      <c r="L47" s="22">
        <f t="shared" si="8"/>
        <v>1.2684600000000001</v>
      </c>
      <c r="M47" s="156">
        <f t="shared" si="9"/>
        <v>26.1</v>
      </c>
      <c r="N47" s="23"/>
      <c r="P47" s="38">
        <f t="shared" si="12"/>
        <v>10.888920000000001</v>
      </c>
      <c r="Q47" s="38">
        <f t="shared" si="13"/>
        <v>6.0891299999999999</v>
      </c>
      <c r="R47" s="38">
        <f t="shared" si="14"/>
        <v>7.8534900000000007</v>
      </c>
      <c r="S47" s="38">
        <f t="shared" si="15"/>
        <v>1.2684600000000001</v>
      </c>
      <c r="T47" s="38">
        <f t="shared" si="10"/>
        <v>26.1</v>
      </c>
    </row>
    <row r="48" spans="1:20">
      <c r="A48" s="8" t="s">
        <v>90</v>
      </c>
      <c r="B48" s="203">
        <v>26.1</v>
      </c>
      <c r="C48" s="203">
        <v>26.1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10.888920000000001</v>
      </c>
      <c r="J48" s="22">
        <f t="shared" si="6"/>
        <v>6.0891299999999999</v>
      </c>
      <c r="K48" s="22">
        <f t="shared" si="7"/>
        <v>7.8534900000000007</v>
      </c>
      <c r="L48" s="22">
        <f t="shared" si="8"/>
        <v>1.2684600000000001</v>
      </c>
      <c r="M48" s="156">
        <f t="shared" si="9"/>
        <v>26.1</v>
      </c>
      <c r="N48" s="23"/>
      <c r="P48" s="38">
        <f t="shared" si="12"/>
        <v>10.888920000000001</v>
      </c>
      <c r="Q48" s="38">
        <f t="shared" si="13"/>
        <v>6.0891299999999999</v>
      </c>
      <c r="R48" s="38">
        <f t="shared" si="14"/>
        <v>7.8534900000000007</v>
      </c>
      <c r="S48" s="38">
        <f t="shared" si="15"/>
        <v>1.2684600000000001</v>
      </c>
      <c r="T48" s="38">
        <f t="shared" si="10"/>
        <v>26.1</v>
      </c>
    </row>
    <row r="49" spans="1:20">
      <c r="A49" s="8" t="s">
        <v>91</v>
      </c>
      <c r="B49" s="203">
        <v>26.1</v>
      </c>
      <c r="C49" s="203">
        <v>26.1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10.888920000000001</v>
      </c>
      <c r="J49" s="22">
        <f t="shared" si="6"/>
        <v>6.0891299999999999</v>
      </c>
      <c r="K49" s="22">
        <f t="shared" si="7"/>
        <v>7.8534900000000007</v>
      </c>
      <c r="L49" s="22">
        <f t="shared" si="8"/>
        <v>1.2684600000000001</v>
      </c>
      <c r="M49" s="156">
        <f t="shared" si="9"/>
        <v>26.1</v>
      </c>
      <c r="N49" s="23"/>
      <c r="P49" s="38">
        <f t="shared" si="12"/>
        <v>10.888920000000001</v>
      </c>
      <c r="Q49" s="38">
        <f t="shared" si="13"/>
        <v>6.0891299999999999</v>
      </c>
      <c r="R49" s="38">
        <f t="shared" si="14"/>
        <v>7.8534900000000007</v>
      </c>
      <c r="S49" s="38">
        <f t="shared" si="15"/>
        <v>1.2684600000000001</v>
      </c>
      <c r="T49" s="38">
        <f t="shared" si="10"/>
        <v>26.1</v>
      </c>
    </row>
    <row r="50" spans="1:20">
      <c r="A50" s="8" t="s">
        <v>92</v>
      </c>
      <c r="B50" s="203">
        <v>26.1</v>
      </c>
      <c r="C50" s="203">
        <v>26.1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10.888920000000001</v>
      </c>
      <c r="J50" s="22">
        <f t="shared" si="6"/>
        <v>6.0891299999999999</v>
      </c>
      <c r="K50" s="22">
        <f t="shared" si="7"/>
        <v>7.8534900000000007</v>
      </c>
      <c r="L50" s="22">
        <f t="shared" si="8"/>
        <v>1.2684600000000001</v>
      </c>
      <c r="M50" s="156">
        <f t="shared" si="9"/>
        <v>26.1</v>
      </c>
      <c r="N50" s="23"/>
      <c r="P50" s="38">
        <f t="shared" si="12"/>
        <v>10.888920000000001</v>
      </c>
      <c r="Q50" s="38">
        <f t="shared" si="13"/>
        <v>6.0891299999999999</v>
      </c>
      <c r="R50" s="38">
        <f t="shared" si="14"/>
        <v>7.8534900000000007</v>
      </c>
      <c r="S50" s="38">
        <f t="shared" si="15"/>
        <v>1.2684600000000001</v>
      </c>
      <c r="T50" s="38">
        <f t="shared" si="10"/>
        <v>26.1</v>
      </c>
    </row>
    <row r="51" spans="1:20">
      <c r="A51" s="8" t="s">
        <v>93</v>
      </c>
      <c r="B51" s="203">
        <v>26.1</v>
      </c>
      <c r="C51" s="203">
        <v>26.1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10.888920000000001</v>
      </c>
      <c r="J51" s="22">
        <f t="shared" si="6"/>
        <v>6.0891299999999999</v>
      </c>
      <c r="K51" s="22">
        <f t="shared" si="7"/>
        <v>7.8534900000000007</v>
      </c>
      <c r="L51" s="22">
        <f t="shared" si="8"/>
        <v>1.2684600000000001</v>
      </c>
      <c r="M51" s="156">
        <f t="shared" si="9"/>
        <v>26.1</v>
      </c>
      <c r="N51" s="23"/>
      <c r="P51" s="38">
        <f t="shared" si="12"/>
        <v>10.888920000000001</v>
      </c>
      <c r="Q51" s="38">
        <f t="shared" si="13"/>
        <v>6.0891299999999999</v>
      </c>
      <c r="R51" s="38">
        <f t="shared" si="14"/>
        <v>7.8534900000000007</v>
      </c>
      <c r="S51" s="38">
        <f t="shared" si="15"/>
        <v>1.2684600000000001</v>
      </c>
      <c r="T51" s="38">
        <f t="shared" si="10"/>
        <v>26.1</v>
      </c>
    </row>
    <row r="52" spans="1:20">
      <c r="A52" s="8" t="s">
        <v>94</v>
      </c>
      <c r="B52" s="203">
        <v>26.1</v>
      </c>
      <c r="C52" s="203">
        <v>26.1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10.888920000000001</v>
      </c>
      <c r="J52" s="22">
        <f t="shared" si="6"/>
        <v>6.0891299999999999</v>
      </c>
      <c r="K52" s="22">
        <f t="shared" si="7"/>
        <v>7.8534900000000007</v>
      </c>
      <c r="L52" s="22">
        <f t="shared" si="8"/>
        <v>1.2684600000000001</v>
      </c>
      <c r="M52" s="156">
        <f t="shared" si="9"/>
        <v>26.1</v>
      </c>
      <c r="N52" s="23"/>
      <c r="P52" s="38">
        <f t="shared" si="12"/>
        <v>10.888920000000001</v>
      </c>
      <c r="Q52" s="38">
        <f t="shared" si="13"/>
        <v>6.0891299999999999</v>
      </c>
      <c r="R52" s="38">
        <f t="shared" si="14"/>
        <v>7.8534900000000007</v>
      </c>
      <c r="S52" s="38">
        <f t="shared" si="15"/>
        <v>1.2684600000000001</v>
      </c>
      <c r="T52" s="38">
        <f t="shared" si="10"/>
        <v>26.1</v>
      </c>
    </row>
    <row r="53" spans="1:20">
      <c r="A53" s="8" t="s">
        <v>95</v>
      </c>
      <c r="B53" s="203">
        <v>26.1</v>
      </c>
      <c r="C53" s="203">
        <v>26.1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10.888920000000001</v>
      </c>
      <c r="J53" s="22">
        <f t="shared" si="6"/>
        <v>6.0891299999999999</v>
      </c>
      <c r="K53" s="22">
        <f t="shared" si="7"/>
        <v>7.8534900000000007</v>
      </c>
      <c r="L53" s="22">
        <f t="shared" si="8"/>
        <v>1.2684600000000001</v>
      </c>
      <c r="M53" s="156">
        <f t="shared" si="9"/>
        <v>26.1</v>
      </c>
      <c r="N53" s="23"/>
      <c r="P53" s="38">
        <f t="shared" si="12"/>
        <v>10.888920000000001</v>
      </c>
      <c r="Q53" s="38">
        <f t="shared" si="13"/>
        <v>6.0891299999999999</v>
      </c>
      <c r="R53" s="38">
        <f t="shared" si="14"/>
        <v>7.8534900000000007</v>
      </c>
      <c r="S53" s="38">
        <f t="shared" si="15"/>
        <v>1.2684600000000001</v>
      </c>
      <c r="T53" s="38">
        <f t="shared" si="10"/>
        <v>26.1</v>
      </c>
    </row>
    <row r="54" spans="1:20">
      <c r="A54" s="8" t="s">
        <v>96</v>
      </c>
      <c r="B54" s="203">
        <v>26.1</v>
      </c>
      <c r="C54" s="203">
        <v>26.1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10.888920000000001</v>
      </c>
      <c r="J54" s="22">
        <f t="shared" si="6"/>
        <v>6.0891299999999999</v>
      </c>
      <c r="K54" s="22">
        <f t="shared" si="7"/>
        <v>7.8534900000000007</v>
      </c>
      <c r="L54" s="22">
        <f t="shared" si="8"/>
        <v>1.2684600000000001</v>
      </c>
      <c r="M54" s="156">
        <f t="shared" si="9"/>
        <v>26.1</v>
      </c>
      <c r="N54" s="23"/>
      <c r="P54" s="38">
        <f t="shared" si="12"/>
        <v>10.888920000000001</v>
      </c>
      <c r="Q54" s="38">
        <f t="shared" si="13"/>
        <v>6.0891299999999999</v>
      </c>
      <c r="R54" s="38">
        <f t="shared" si="14"/>
        <v>7.8534900000000007</v>
      </c>
      <c r="S54" s="38">
        <f t="shared" si="15"/>
        <v>1.2684600000000001</v>
      </c>
      <c r="T54" s="38">
        <f t="shared" si="10"/>
        <v>26.1</v>
      </c>
    </row>
    <row r="55" spans="1:20">
      <c r="A55" s="8" t="s">
        <v>97</v>
      </c>
      <c r="B55" s="203">
        <v>26.1</v>
      </c>
      <c r="C55" s="203">
        <v>26.1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10.888920000000001</v>
      </c>
      <c r="J55" s="22">
        <f t="shared" si="6"/>
        <v>6.0891299999999999</v>
      </c>
      <c r="K55" s="22">
        <f t="shared" si="7"/>
        <v>7.8534900000000007</v>
      </c>
      <c r="L55" s="22">
        <f t="shared" si="8"/>
        <v>1.2684600000000001</v>
      </c>
      <c r="M55" s="156">
        <f t="shared" si="9"/>
        <v>26.1</v>
      </c>
      <c r="N55" s="23"/>
      <c r="P55" s="38">
        <f t="shared" si="12"/>
        <v>10.888920000000001</v>
      </c>
      <c r="Q55" s="38">
        <f t="shared" si="13"/>
        <v>6.0891299999999999</v>
      </c>
      <c r="R55" s="38">
        <f t="shared" si="14"/>
        <v>7.8534900000000007</v>
      </c>
      <c r="S55" s="38">
        <f t="shared" si="15"/>
        <v>1.2684600000000001</v>
      </c>
      <c r="T55" s="38">
        <f t="shared" si="10"/>
        <v>26.1</v>
      </c>
    </row>
    <row r="56" spans="1:20">
      <c r="A56" s="8" t="s">
        <v>98</v>
      </c>
      <c r="B56" s="203">
        <v>26.1</v>
      </c>
      <c r="C56" s="203">
        <v>26.1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10.888920000000001</v>
      </c>
      <c r="J56" s="22">
        <f t="shared" si="6"/>
        <v>6.0891299999999999</v>
      </c>
      <c r="K56" s="22">
        <f t="shared" si="7"/>
        <v>7.8534900000000007</v>
      </c>
      <c r="L56" s="22">
        <f t="shared" si="8"/>
        <v>1.2684600000000001</v>
      </c>
      <c r="M56" s="156">
        <f t="shared" si="9"/>
        <v>26.1</v>
      </c>
      <c r="N56" s="23"/>
      <c r="P56" s="38">
        <f t="shared" si="12"/>
        <v>10.888920000000001</v>
      </c>
      <c r="Q56" s="38">
        <f t="shared" si="13"/>
        <v>6.0891299999999999</v>
      </c>
      <c r="R56" s="38">
        <f t="shared" si="14"/>
        <v>7.8534900000000007</v>
      </c>
      <c r="S56" s="38">
        <f t="shared" si="15"/>
        <v>1.2684600000000001</v>
      </c>
      <c r="T56" s="38">
        <f t="shared" si="10"/>
        <v>26.1</v>
      </c>
    </row>
    <row r="57" spans="1:20">
      <c r="A57" s="8" t="s">
        <v>99</v>
      </c>
      <c r="B57" s="203">
        <v>26.1</v>
      </c>
      <c r="C57" s="203">
        <v>26.1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10.888920000000001</v>
      </c>
      <c r="J57" s="22">
        <f t="shared" si="6"/>
        <v>6.0891299999999999</v>
      </c>
      <c r="K57" s="22">
        <f t="shared" si="7"/>
        <v>7.8534900000000007</v>
      </c>
      <c r="L57" s="22">
        <f t="shared" si="8"/>
        <v>1.2684600000000001</v>
      </c>
      <c r="M57" s="156">
        <f t="shared" si="9"/>
        <v>26.1</v>
      </c>
      <c r="N57" s="23"/>
      <c r="P57" s="38">
        <f t="shared" si="12"/>
        <v>10.888920000000001</v>
      </c>
      <c r="Q57" s="38">
        <f t="shared" si="13"/>
        <v>6.0891299999999999</v>
      </c>
      <c r="R57" s="38">
        <f t="shared" si="14"/>
        <v>7.8534900000000007</v>
      </c>
      <c r="S57" s="38">
        <f t="shared" si="15"/>
        <v>1.2684600000000001</v>
      </c>
      <c r="T57" s="38">
        <f t="shared" si="10"/>
        <v>26.1</v>
      </c>
    </row>
    <row r="58" spans="1:20">
      <c r="A58" s="8" t="s">
        <v>100</v>
      </c>
      <c r="B58" s="203">
        <v>26.1</v>
      </c>
      <c r="C58" s="203">
        <v>26.1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10.888920000000001</v>
      </c>
      <c r="J58" s="22">
        <f t="shared" si="6"/>
        <v>6.0891299999999999</v>
      </c>
      <c r="K58" s="22">
        <f t="shared" si="7"/>
        <v>7.8534900000000007</v>
      </c>
      <c r="L58" s="22">
        <f t="shared" si="8"/>
        <v>1.2684600000000001</v>
      </c>
      <c r="M58" s="156">
        <f t="shared" si="9"/>
        <v>26.1</v>
      </c>
      <c r="N58" s="23"/>
      <c r="P58" s="38">
        <f t="shared" si="12"/>
        <v>10.888920000000001</v>
      </c>
      <c r="Q58" s="38">
        <f t="shared" si="13"/>
        <v>6.0891299999999999</v>
      </c>
      <c r="R58" s="38">
        <f t="shared" si="14"/>
        <v>7.8534900000000007</v>
      </c>
      <c r="S58" s="38">
        <f t="shared" si="15"/>
        <v>1.2684600000000001</v>
      </c>
      <c r="T58" s="38">
        <f t="shared" si="10"/>
        <v>26.1</v>
      </c>
    </row>
    <row r="59" spans="1:20">
      <c r="A59" s="8" t="s">
        <v>101</v>
      </c>
      <c r="B59" s="203">
        <v>26.1</v>
      </c>
      <c r="C59" s="203">
        <v>26.1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10.888920000000001</v>
      </c>
      <c r="J59" s="22">
        <f t="shared" si="6"/>
        <v>6.0891299999999999</v>
      </c>
      <c r="K59" s="22">
        <f t="shared" si="7"/>
        <v>7.8534900000000007</v>
      </c>
      <c r="L59" s="22">
        <f t="shared" si="8"/>
        <v>1.2684600000000001</v>
      </c>
      <c r="M59" s="156">
        <f t="shared" si="9"/>
        <v>26.1</v>
      </c>
      <c r="N59" s="23"/>
      <c r="P59" s="38">
        <f t="shared" si="12"/>
        <v>10.888920000000001</v>
      </c>
      <c r="Q59" s="38">
        <f t="shared" si="13"/>
        <v>6.0891299999999999</v>
      </c>
      <c r="R59" s="38">
        <f t="shared" si="14"/>
        <v>7.8534900000000007</v>
      </c>
      <c r="S59" s="38">
        <f t="shared" si="15"/>
        <v>1.2684600000000001</v>
      </c>
      <c r="T59" s="38">
        <f t="shared" si="10"/>
        <v>26.1</v>
      </c>
    </row>
    <row r="60" spans="1:20">
      <c r="A60" s="8" t="s">
        <v>102</v>
      </c>
      <c r="B60" s="203">
        <v>26.1</v>
      </c>
      <c r="C60" s="203">
        <v>26.1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10.888920000000001</v>
      </c>
      <c r="J60" s="22">
        <f t="shared" si="6"/>
        <v>6.0891299999999999</v>
      </c>
      <c r="K60" s="22">
        <f t="shared" si="7"/>
        <v>7.8534900000000007</v>
      </c>
      <c r="L60" s="22">
        <f t="shared" si="8"/>
        <v>1.2684600000000001</v>
      </c>
      <c r="M60" s="156">
        <f t="shared" si="9"/>
        <v>26.1</v>
      </c>
      <c r="N60" s="23"/>
      <c r="P60" s="38">
        <f t="shared" si="12"/>
        <v>10.888920000000001</v>
      </c>
      <c r="Q60" s="38">
        <f t="shared" si="13"/>
        <v>6.0891299999999999</v>
      </c>
      <c r="R60" s="38">
        <f t="shared" si="14"/>
        <v>7.8534900000000007</v>
      </c>
      <c r="S60" s="38">
        <f t="shared" si="15"/>
        <v>1.2684600000000001</v>
      </c>
      <c r="T60" s="38">
        <f t="shared" si="10"/>
        <v>26.1</v>
      </c>
    </row>
    <row r="61" spans="1:20">
      <c r="A61" s="8" t="s">
        <v>103</v>
      </c>
      <c r="B61" s="203">
        <v>26.1</v>
      </c>
      <c r="C61" s="203">
        <v>26.1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10.888920000000001</v>
      </c>
      <c r="J61" s="22">
        <f t="shared" si="6"/>
        <v>6.0891299999999999</v>
      </c>
      <c r="K61" s="22">
        <f t="shared" si="7"/>
        <v>7.8534900000000007</v>
      </c>
      <c r="L61" s="22">
        <f t="shared" si="8"/>
        <v>1.2684600000000001</v>
      </c>
      <c r="M61" s="156">
        <f t="shared" si="9"/>
        <v>26.1</v>
      </c>
      <c r="N61" s="23"/>
      <c r="P61" s="38">
        <f t="shared" si="12"/>
        <v>10.888920000000001</v>
      </c>
      <c r="Q61" s="38">
        <f t="shared" si="13"/>
        <v>6.0891299999999999</v>
      </c>
      <c r="R61" s="38">
        <f t="shared" si="14"/>
        <v>7.8534900000000007</v>
      </c>
      <c r="S61" s="38">
        <f t="shared" si="15"/>
        <v>1.2684600000000001</v>
      </c>
      <c r="T61" s="38">
        <f t="shared" si="10"/>
        <v>26.1</v>
      </c>
    </row>
    <row r="62" spans="1:20">
      <c r="A62" s="8" t="s">
        <v>104</v>
      </c>
      <c r="B62" s="203">
        <v>26.1</v>
      </c>
      <c r="C62" s="203">
        <v>26.1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10.888920000000001</v>
      </c>
      <c r="J62" s="22">
        <f t="shared" si="6"/>
        <v>6.0891299999999999</v>
      </c>
      <c r="K62" s="22">
        <f t="shared" si="7"/>
        <v>7.8534900000000007</v>
      </c>
      <c r="L62" s="22">
        <f t="shared" si="8"/>
        <v>1.2684600000000001</v>
      </c>
      <c r="M62" s="156">
        <f t="shared" si="9"/>
        <v>26.1</v>
      </c>
      <c r="N62" s="23"/>
      <c r="P62" s="38">
        <f t="shared" si="12"/>
        <v>10.888920000000001</v>
      </c>
      <c r="Q62" s="38">
        <f t="shared" si="13"/>
        <v>6.0891299999999999</v>
      </c>
      <c r="R62" s="38">
        <f t="shared" si="14"/>
        <v>7.8534900000000007</v>
      </c>
      <c r="S62" s="38">
        <f t="shared" si="15"/>
        <v>1.2684600000000001</v>
      </c>
      <c r="T62" s="38">
        <f t="shared" si="10"/>
        <v>26.1</v>
      </c>
    </row>
    <row r="63" spans="1:20">
      <c r="A63" s="8" t="s">
        <v>105</v>
      </c>
      <c r="B63" s="203">
        <v>26.1</v>
      </c>
      <c r="C63" s="203">
        <v>26.1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10.888920000000001</v>
      </c>
      <c r="J63" s="22">
        <f t="shared" si="6"/>
        <v>6.0891299999999999</v>
      </c>
      <c r="K63" s="22">
        <f t="shared" si="7"/>
        <v>7.8534900000000007</v>
      </c>
      <c r="L63" s="22">
        <f t="shared" si="8"/>
        <v>1.2684600000000001</v>
      </c>
      <c r="M63" s="156">
        <f t="shared" si="9"/>
        <v>26.1</v>
      </c>
      <c r="N63" s="23"/>
      <c r="P63" s="38">
        <f t="shared" si="12"/>
        <v>10.888920000000001</v>
      </c>
      <c r="Q63" s="38">
        <f t="shared" si="13"/>
        <v>6.0891299999999999</v>
      </c>
      <c r="R63" s="38">
        <f t="shared" si="14"/>
        <v>7.8534900000000007</v>
      </c>
      <c r="S63" s="38">
        <f t="shared" si="15"/>
        <v>1.2684600000000001</v>
      </c>
      <c r="T63" s="38">
        <f t="shared" si="10"/>
        <v>26.1</v>
      </c>
    </row>
    <row r="64" spans="1:20">
      <c r="A64" s="8" t="s">
        <v>106</v>
      </c>
      <c r="B64" s="203">
        <v>26.1</v>
      </c>
      <c r="C64" s="203">
        <v>26.1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10.888920000000001</v>
      </c>
      <c r="J64" s="22">
        <f t="shared" si="6"/>
        <v>6.0891299999999999</v>
      </c>
      <c r="K64" s="22">
        <f t="shared" si="7"/>
        <v>7.8534900000000007</v>
      </c>
      <c r="L64" s="22">
        <f t="shared" si="8"/>
        <v>1.2684600000000001</v>
      </c>
      <c r="M64" s="156">
        <f t="shared" si="9"/>
        <v>26.1</v>
      </c>
      <c r="N64" s="23"/>
      <c r="P64" s="38">
        <f t="shared" si="12"/>
        <v>10.888920000000001</v>
      </c>
      <c r="Q64" s="38">
        <f t="shared" si="13"/>
        <v>6.0891299999999999</v>
      </c>
      <c r="R64" s="38">
        <f t="shared" si="14"/>
        <v>7.8534900000000007</v>
      </c>
      <c r="S64" s="38">
        <f t="shared" si="15"/>
        <v>1.2684600000000001</v>
      </c>
      <c r="T64" s="38">
        <f t="shared" si="10"/>
        <v>26.1</v>
      </c>
    </row>
    <row r="65" spans="1:20">
      <c r="A65" s="8" t="s">
        <v>107</v>
      </c>
      <c r="B65" s="203">
        <v>26.1</v>
      </c>
      <c r="C65" s="203">
        <v>26.1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10.888920000000001</v>
      </c>
      <c r="J65" s="22">
        <f t="shared" si="6"/>
        <v>6.0891299999999999</v>
      </c>
      <c r="K65" s="22">
        <f t="shared" si="7"/>
        <v>7.8534900000000007</v>
      </c>
      <c r="L65" s="22">
        <f t="shared" si="8"/>
        <v>1.2684600000000001</v>
      </c>
      <c r="M65" s="156">
        <f t="shared" si="9"/>
        <v>26.1</v>
      </c>
      <c r="N65" s="23"/>
      <c r="P65" s="38">
        <f t="shared" si="12"/>
        <v>10.888920000000001</v>
      </c>
      <c r="Q65" s="38">
        <f t="shared" si="13"/>
        <v>6.0891299999999999</v>
      </c>
      <c r="R65" s="38">
        <f t="shared" si="14"/>
        <v>7.8534900000000007</v>
      </c>
      <c r="S65" s="38">
        <f t="shared" si="15"/>
        <v>1.2684600000000001</v>
      </c>
      <c r="T65" s="38">
        <f t="shared" si="10"/>
        <v>26.1</v>
      </c>
    </row>
    <row r="66" spans="1:20">
      <c r="A66" s="8" t="s">
        <v>108</v>
      </c>
      <c r="B66" s="203">
        <v>26.1</v>
      </c>
      <c r="C66" s="203">
        <v>26.1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10.888920000000001</v>
      </c>
      <c r="J66" s="22">
        <f t="shared" si="6"/>
        <v>6.0891299999999999</v>
      </c>
      <c r="K66" s="22">
        <f t="shared" si="7"/>
        <v>7.8534900000000007</v>
      </c>
      <c r="L66" s="22">
        <f t="shared" si="8"/>
        <v>1.2684600000000001</v>
      </c>
      <c r="M66" s="156">
        <f t="shared" si="9"/>
        <v>26.1</v>
      </c>
      <c r="N66" s="23"/>
      <c r="P66" s="38">
        <f t="shared" si="12"/>
        <v>10.888920000000001</v>
      </c>
      <c r="Q66" s="38">
        <f t="shared" si="13"/>
        <v>6.0891299999999999</v>
      </c>
      <c r="R66" s="38">
        <f t="shared" si="14"/>
        <v>7.8534900000000007</v>
      </c>
      <c r="S66" s="38">
        <f t="shared" si="15"/>
        <v>1.2684600000000001</v>
      </c>
      <c r="T66" s="38">
        <f t="shared" si="10"/>
        <v>26.1</v>
      </c>
    </row>
    <row r="67" spans="1:20">
      <c r="A67" s="8" t="s">
        <v>109</v>
      </c>
      <c r="B67" s="203">
        <v>26.1</v>
      </c>
      <c r="C67" s="203">
        <v>26.1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10.888920000000001</v>
      </c>
      <c r="J67" s="22">
        <f t="shared" si="6"/>
        <v>6.0891299999999999</v>
      </c>
      <c r="K67" s="22">
        <f t="shared" si="7"/>
        <v>7.8534900000000007</v>
      </c>
      <c r="L67" s="22">
        <f t="shared" si="8"/>
        <v>1.2684600000000001</v>
      </c>
      <c r="M67" s="156">
        <f t="shared" si="9"/>
        <v>26.1</v>
      </c>
      <c r="N67" s="23"/>
      <c r="P67" s="38">
        <f t="shared" ref="P67:P98" si="17">I67</f>
        <v>10.888920000000001</v>
      </c>
      <c r="Q67" s="38">
        <f t="shared" ref="Q67:Q98" si="18">J67</f>
        <v>6.0891299999999999</v>
      </c>
      <c r="R67" s="38">
        <f t="shared" ref="R67:R98" si="19">K67</f>
        <v>7.8534900000000007</v>
      </c>
      <c r="S67" s="38">
        <f t="shared" ref="S67:S98" si="20">L67</f>
        <v>1.2684600000000001</v>
      </c>
      <c r="T67" s="38">
        <f t="shared" si="10"/>
        <v>26.1</v>
      </c>
    </row>
    <row r="68" spans="1:20">
      <c r="A68" s="8" t="s">
        <v>110</v>
      </c>
      <c r="B68" s="203">
        <v>26.1</v>
      </c>
      <c r="C68" s="203">
        <v>26.1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10.888920000000001</v>
      </c>
      <c r="J68" s="22">
        <f t="shared" ref="J68:J98" si="22">C68*E68/100</f>
        <v>6.0891299999999999</v>
      </c>
      <c r="K68" s="22">
        <f t="shared" ref="K68:K98" si="23">C68*F68/100</f>
        <v>7.8534900000000007</v>
      </c>
      <c r="L68" s="22">
        <f t="shared" ref="L68:L98" si="24">C68*G68/100</f>
        <v>1.2684600000000001</v>
      </c>
      <c r="M68" s="156">
        <f t="shared" ref="M68:M98" si="25">SUM(I68:L68)</f>
        <v>26.1</v>
      </c>
      <c r="N68" s="23"/>
      <c r="P68" s="38">
        <f t="shared" si="17"/>
        <v>10.888920000000001</v>
      </c>
      <c r="Q68" s="38">
        <f t="shared" si="18"/>
        <v>6.0891299999999999</v>
      </c>
      <c r="R68" s="38">
        <f t="shared" si="19"/>
        <v>7.8534900000000007</v>
      </c>
      <c r="S68" s="38">
        <f t="shared" si="20"/>
        <v>1.2684600000000001</v>
      </c>
      <c r="T68" s="38">
        <f t="shared" ref="T68:T99" si="26">SUM(P68:S68)</f>
        <v>26.1</v>
      </c>
    </row>
    <row r="69" spans="1:20">
      <c r="A69" s="8" t="s">
        <v>111</v>
      </c>
      <c r="B69" s="203">
        <v>26.1</v>
      </c>
      <c r="C69" s="203">
        <v>26.1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10.888920000000001</v>
      </c>
      <c r="J69" s="22">
        <f t="shared" si="22"/>
        <v>6.0891299999999999</v>
      </c>
      <c r="K69" s="22">
        <f t="shared" si="23"/>
        <v>7.8534900000000007</v>
      </c>
      <c r="L69" s="22">
        <f t="shared" si="24"/>
        <v>1.2684600000000001</v>
      </c>
      <c r="M69" s="156">
        <f t="shared" si="25"/>
        <v>26.1</v>
      </c>
      <c r="N69" s="23"/>
      <c r="P69" s="38">
        <f t="shared" si="17"/>
        <v>10.888920000000001</v>
      </c>
      <c r="Q69" s="38">
        <f t="shared" si="18"/>
        <v>6.0891299999999999</v>
      </c>
      <c r="R69" s="38">
        <f t="shared" si="19"/>
        <v>7.8534900000000007</v>
      </c>
      <c r="S69" s="38">
        <f t="shared" si="20"/>
        <v>1.2684600000000001</v>
      </c>
      <c r="T69" s="38">
        <f t="shared" si="26"/>
        <v>26.1</v>
      </c>
    </row>
    <row r="70" spans="1:20">
      <c r="A70" s="8" t="s">
        <v>112</v>
      </c>
      <c r="B70" s="203">
        <v>26.1</v>
      </c>
      <c r="C70" s="203">
        <v>26.1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10.888920000000001</v>
      </c>
      <c r="J70" s="22">
        <f t="shared" si="22"/>
        <v>6.0891299999999999</v>
      </c>
      <c r="K70" s="22">
        <f t="shared" si="23"/>
        <v>7.8534900000000007</v>
      </c>
      <c r="L70" s="22">
        <f t="shared" si="24"/>
        <v>1.2684600000000001</v>
      </c>
      <c r="M70" s="156">
        <f t="shared" si="25"/>
        <v>26.1</v>
      </c>
      <c r="N70" s="23"/>
      <c r="P70" s="38">
        <f t="shared" si="17"/>
        <v>10.888920000000001</v>
      </c>
      <c r="Q70" s="38">
        <f t="shared" si="18"/>
        <v>6.0891299999999999</v>
      </c>
      <c r="R70" s="38">
        <f t="shared" si="19"/>
        <v>7.8534900000000007</v>
      </c>
      <c r="S70" s="38">
        <f t="shared" si="20"/>
        <v>1.2684600000000001</v>
      </c>
      <c r="T70" s="38">
        <f t="shared" si="26"/>
        <v>26.1</v>
      </c>
    </row>
    <row r="71" spans="1:20">
      <c r="A71" s="8" t="s">
        <v>113</v>
      </c>
      <c r="B71" s="203">
        <v>26.1</v>
      </c>
      <c r="C71" s="203">
        <v>26.1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10.888920000000001</v>
      </c>
      <c r="J71" s="22">
        <f t="shared" si="22"/>
        <v>6.0891299999999999</v>
      </c>
      <c r="K71" s="22">
        <f t="shared" si="23"/>
        <v>7.8534900000000007</v>
      </c>
      <c r="L71" s="22">
        <f t="shared" si="24"/>
        <v>1.2684600000000001</v>
      </c>
      <c r="M71" s="156">
        <f t="shared" si="25"/>
        <v>26.1</v>
      </c>
      <c r="N71" s="23"/>
      <c r="P71" s="38">
        <f t="shared" si="17"/>
        <v>10.888920000000001</v>
      </c>
      <c r="Q71" s="38">
        <f t="shared" si="18"/>
        <v>6.0891299999999999</v>
      </c>
      <c r="R71" s="38">
        <f t="shared" si="19"/>
        <v>7.8534900000000007</v>
      </c>
      <c r="S71" s="38">
        <f t="shared" si="20"/>
        <v>1.2684600000000001</v>
      </c>
      <c r="T71" s="38">
        <f t="shared" si="26"/>
        <v>26.1</v>
      </c>
    </row>
    <row r="72" spans="1:20">
      <c r="A72" s="8" t="s">
        <v>114</v>
      </c>
      <c r="B72" s="203">
        <v>26.1</v>
      </c>
      <c r="C72" s="203">
        <v>26.1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10.888920000000001</v>
      </c>
      <c r="J72" s="22">
        <f t="shared" si="22"/>
        <v>6.0891299999999999</v>
      </c>
      <c r="K72" s="22">
        <f t="shared" si="23"/>
        <v>7.8534900000000007</v>
      </c>
      <c r="L72" s="22">
        <f t="shared" si="24"/>
        <v>1.2684600000000001</v>
      </c>
      <c r="M72" s="156">
        <f t="shared" si="25"/>
        <v>26.1</v>
      </c>
      <c r="N72" s="23"/>
      <c r="P72" s="38">
        <f t="shared" si="17"/>
        <v>10.888920000000001</v>
      </c>
      <c r="Q72" s="38">
        <f t="shared" si="18"/>
        <v>6.0891299999999999</v>
      </c>
      <c r="R72" s="38">
        <f t="shared" si="19"/>
        <v>7.8534900000000007</v>
      </c>
      <c r="S72" s="38">
        <f t="shared" si="20"/>
        <v>1.2684600000000001</v>
      </c>
      <c r="T72" s="38">
        <f t="shared" si="26"/>
        <v>26.1</v>
      </c>
    </row>
    <row r="73" spans="1:20">
      <c r="A73" s="8" t="s">
        <v>115</v>
      </c>
      <c r="B73" s="203">
        <v>26.1</v>
      </c>
      <c r="C73" s="203">
        <v>26.1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10.888920000000001</v>
      </c>
      <c r="J73" s="22">
        <f t="shared" si="22"/>
        <v>6.0891299999999999</v>
      </c>
      <c r="K73" s="22">
        <f t="shared" si="23"/>
        <v>7.8534900000000007</v>
      </c>
      <c r="L73" s="22">
        <f t="shared" si="24"/>
        <v>1.2684600000000001</v>
      </c>
      <c r="M73" s="156">
        <f t="shared" si="25"/>
        <v>26.1</v>
      </c>
      <c r="N73" s="23"/>
      <c r="P73" s="38">
        <f t="shared" si="17"/>
        <v>10.888920000000001</v>
      </c>
      <c r="Q73" s="38">
        <f t="shared" si="18"/>
        <v>6.0891299999999999</v>
      </c>
      <c r="R73" s="38">
        <f t="shared" si="19"/>
        <v>7.8534900000000007</v>
      </c>
      <c r="S73" s="38">
        <f t="shared" si="20"/>
        <v>1.2684600000000001</v>
      </c>
      <c r="T73" s="38">
        <f t="shared" si="26"/>
        <v>26.1</v>
      </c>
    </row>
    <row r="74" spans="1:20">
      <c r="A74" s="8" t="s">
        <v>116</v>
      </c>
      <c r="B74" s="203">
        <v>26.1</v>
      </c>
      <c r="C74" s="203">
        <v>26.1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10.888920000000001</v>
      </c>
      <c r="J74" s="22">
        <f t="shared" si="22"/>
        <v>6.0891299999999999</v>
      </c>
      <c r="K74" s="22">
        <f t="shared" si="23"/>
        <v>7.8534900000000007</v>
      </c>
      <c r="L74" s="22">
        <f t="shared" si="24"/>
        <v>1.2684600000000001</v>
      </c>
      <c r="M74" s="156">
        <f t="shared" si="25"/>
        <v>26.1</v>
      </c>
      <c r="N74" s="23"/>
      <c r="P74" s="38">
        <f t="shared" si="17"/>
        <v>10.888920000000001</v>
      </c>
      <c r="Q74" s="38">
        <f t="shared" si="18"/>
        <v>6.0891299999999999</v>
      </c>
      <c r="R74" s="38">
        <f t="shared" si="19"/>
        <v>7.8534900000000007</v>
      </c>
      <c r="S74" s="38">
        <f t="shared" si="20"/>
        <v>1.2684600000000001</v>
      </c>
      <c r="T74" s="38">
        <f t="shared" si="26"/>
        <v>26.1</v>
      </c>
    </row>
    <row r="75" spans="1:20">
      <c r="A75" s="8" t="s">
        <v>117</v>
      </c>
      <c r="B75" s="203">
        <v>26.1</v>
      </c>
      <c r="C75" s="203">
        <v>26.1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10.888920000000001</v>
      </c>
      <c r="J75" s="22">
        <f t="shared" si="22"/>
        <v>6.0891299999999999</v>
      </c>
      <c r="K75" s="22">
        <f t="shared" si="23"/>
        <v>7.8534900000000007</v>
      </c>
      <c r="L75" s="22">
        <f t="shared" si="24"/>
        <v>1.2684600000000001</v>
      </c>
      <c r="M75" s="156">
        <f t="shared" si="25"/>
        <v>26.1</v>
      </c>
      <c r="N75" s="23"/>
      <c r="P75" s="38">
        <f t="shared" si="17"/>
        <v>10.888920000000001</v>
      </c>
      <c r="Q75" s="38">
        <f t="shared" si="18"/>
        <v>6.0891299999999999</v>
      </c>
      <c r="R75" s="38">
        <f t="shared" si="19"/>
        <v>7.8534900000000007</v>
      </c>
      <c r="S75" s="38">
        <f t="shared" si="20"/>
        <v>1.2684600000000001</v>
      </c>
      <c r="T75" s="38">
        <f t="shared" si="26"/>
        <v>26.1</v>
      </c>
    </row>
    <row r="76" spans="1:20">
      <c r="A76" s="8" t="s">
        <v>118</v>
      </c>
      <c r="B76" s="203">
        <v>26.1</v>
      </c>
      <c r="C76" s="203">
        <v>26.1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10.888920000000001</v>
      </c>
      <c r="J76" s="22">
        <f t="shared" si="22"/>
        <v>6.0891299999999999</v>
      </c>
      <c r="K76" s="22">
        <f t="shared" si="23"/>
        <v>7.8534900000000007</v>
      </c>
      <c r="L76" s="22">
        <f t="shared" si="24"/>
        <v>1.2684600000000001</v>
      </c>
      <c r="M76" s="156">
        <f t="shared" si="25"/>
        <v>26.1</v>
      </c>
      <c r="N76" s="23"/>
      <c r="P76" s="38">
        <f t="shared" si="17"/>
        <v>10.888920000000001</v>
      </c>
      <c r="Q76" s="38">
        <f t="shared" si="18"/>
        <v>6.0891299999999999</v>
      </c>
      <c r="R76" s="38">
        <f t="shared" si="19"/>
        <v>7.8534900000000007</v>
      </c>
      <c r="S76" s="38">
        <f t="shared" si="20"/>
        <v>1.2684600000000001</v>
      </c>
      <c r="T76" s="38">
        <f t="shared" si="26"/>
        <v>26.1</v>
      </c>
    </row>
    <row r="77" spans="1:20">
      <c r="A77" s="8" t="s">
        <v>119</v>
      </c>
      <c r="B77" s="203">
        <v>26.1</v>
      </c>
      <c r="C77" s="203">
        <v>26.1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10.888920000000001</v>
      </c>
      <c r="J77" s="22">
        <f t="shared" si="22"/>
        <v>6.0891299999999999</v>
      </c>
      <c r="K77" s="22">
        <f t="shared" si="23"/>
        <v>7.8534900000000007</v>
      </c>
      <c r="L77" s="22">
        <f t="shared" si="24"/>
        <v>1.2684600000000001</v>
      </c>
      <c r="M77" s="156">
        <f t="shared" si="25"/>
        <v>26.1</v>
      </c>
      <c r="N77" s="23"/>
      <c r="P77" s="38">
        <f t="shared" si="17"/>
        <v>10.888920000000001</v>
      </c>
      <c r="Q77" s="38">
        <f t="shared" si="18"/>
        <v>6.0891299999999999</v>
      </c>
      <c r="R77" s="38">
        <f t="shared" si="19"/>
        <v>7.8534900000000007</v>
      </c>
      <c r="S77" s="38">
        <f t="shared" si="20"/>
        <v>1.2684600000000001</v>
      </c>
      <c r="T77" s="38">
        <f t="shared" si="26"/>
        <v>26.1</v>
      </c>
    </row>
    <row r="78" spans="1:20">
      <c r="A78" s="8" t="s">
        <v>120</v>
      </c>
      <c r="B78" s="203">
        <v>26.1</v>
      </c>
      <c r="C78" s="203">
        <v>26.1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10.888920000000001</v>
      </c>
      <c r="J78" s="22">
        <f t="shared" si="22"/>
        <v>6.0891299999999999</v>
      </c>
      <c r="K78" s="22">
        <f t="shared" si="23"/>
        <v>7.8534900000000007</v>
      </c>
      <c r="L78" s="22">
        <f t="shared" si="24"/>
        <v>1.2684600000000001</v>
      </c>
      <c r="M78" s="156">
        <f t="shared" si="25"/>
        <v>26.1</v>
      </c>
      <c r="N78" s="23"/>
      <c r="P78" s="38">
        <f t="shared" si="17"/>
        <v>10.888920000000001</v>
      </c>
      <c r="Q78" s="38">
        <f t="shared" si="18"/>
        <v>6.0891299999999999</v>
      </c>
      <c r="R78" s="38">
        <f t="shared" si="19"/>
        <v>7.8534900000000007</v>
      </c>
      <c r="S78" s="38">
        <f t="shared" si="20"/>
        <v>1.2684600000000001</v>
      </c>
      <c r="T78" s="38">
        <f t="shared" si="26"/>
        <v>26.1</v>
      </c>
    </row>
    <row r="79" spans="1:20">
      <c r="A79" s="8" t="s">
        <v>121</v>
      </c>
      <c r="B79" s="203">
        <v>26.1</v>
      </c>
      <c r="C79" s="203">
        <v>26.1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10.888920000000001</v>
      </c>
      <c r="J79" s="22">
        <f t="shared" si="22"/>
        <v>6.0891299999999999</v>
      </c>
      <c r="K79" s="22">
        <f t="shared" si="23"/>
        <v>7.8534900000000007</v>
      </c>
      <c r="L79" s="22">
        <f t="shared" si="24"/>
        <v>1.2684600000000001</v>
      </c>
      <c r="M79" s="156">
        <f t="shared" si="25"/>
        <v>26.1</v>
      </c>
      <c r="N79" s="23"/>
      <c r="P79" s="38">
        <f t="shared" si="17"/>
        <v>10.888920000000001</v>
      </c>
      <c r="Q79" s="38">
        <f t="shared" si="18"/>
        <v>6.0891299999999999</v>
      </c>
      <c r="R79" s="38">
        <f t="shared" si="19"/>
        <v>7.8534900000000007</v>
      </c>
      <c r="S79" s="38">
        <f t="shared" si="20"/>
        <v>1.2684600000000001</v>
      </c>
      <c r="T79" s="38">
        <f t="shared" si="26"/>
        <v>26.1</v>
      </c>
    </row>
    <row r="80" spans="1:20">
      <c r="A80" s="8" t="s">
        <v>122</v>
      </c>
      <c r="B80" s="203">
        <v>26.1</v>
      </c>
      <c r="C80" s="203">
        <v>26.1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10.888920000000001</v>
      </c>
      <c r="J80" s="22">
        <f t="shared" si="22"/>
        <v>6.0891299999999999</v>
      </c>
      <c r="K80" s="22">
        <f t="shared" si="23"/>
        <v>7.8534900000000007</v>
      </c>
      <c r="L80" s="22">
        <f t="shared" si="24"/>
        <v>1.2684600000000001</v>
      </c>
      <c r="M80" s="156">
        <f t="shared" si="25"/>
        <v>26.1</v>
      </c>
      <c r="N80" s="23"/>
      <c r="P80" s="38">
        <f t="shared" si="17"/>
        <v>10.888920000000001</v>
      </c>
      <c r="Q80" s="38">
        <f t="shared" si="18"/>
        <v>6.0891299999999999</v>
      </c>
      <c r="R80" s="38">
        <f t="shared" si="19"/>
        <v>7.8534900000000007</v>
      </c>
      <c r="S80" s="38">
        <f t="shared" si="20"/>
        <v>1.2684600000000001</v>
      </c>
      <c r="T80" s="38">
        <f t="shared" si="26"/>
        <v>26.1</v>
      </c>
    </row>
    <row r="81" spans="1:20">
      <c r="A81" s="8" t="s">
        <v>123</v>
      </c>
      <c r="B81" s="203">
        <v>26.1</v>
      </c>
      <c r="C81" s="203">
        <v>26.1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10.888920000000001</v>
      </c>
      <c r="J81" s="22">
        <f t="shared" si="22"/>
        <v>6.0891299999999999</v>
      </c>
      <c r="K81" s="22">
        <f t="shared" si="23"/>
        <v>7.8534900000000007</v>
      </c>
      <c r="L81" s="22">
        <f t="shared" si="24"/>
        <v>1.2684600000000001</v>
      </c>
      <c r="M81" s="156">
        <f t="shared" si="25"/>
        <v>26.1</v>
      </c>
      <c r="N81" s="23"/>
      <c r="P81" s="38">
        <f t="shared" si="17"/>
        <v>10.888920000000001</v>
      </c>
      <c r="Q81" s="38">
        <f t="shared" si="18"/>
        <v>6.0891299999999999</v>
      </c>
      <c r="R81" s="38">
        <f t="shared" si="19"/>
        <v>7.8534900000000007</v>
      </c>
      <c r="S81" s="38">
        <f t="shared" si="20"/>
        <v>1.2684600000000001</v>
      </c>
      <c r="T81" s="38">
        <f t="shared" si="26"/>
        <v>26.1</v>
      </c>
    </row>
    <row r="82" spans="1:20">
      <c r="A82" s="8" t="s">
        <v>124</v>
      </c>
      <c r="B82" s="203">
        <v>26.1</v>
      </c>
      <c r="C82" s="203">
        <v>23.5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9.8041999999999998</v>
      </c>
      <c r="J82" s="22">
        <f t="shared" si="22"/>
        <v>5.4825499999999998</v>
      </c>
      <c r="K82" s="22">
        <f t="shared" si="23"/>
        <v>7.0711500000000003</v>
      </c>
      <c r="L82" s="22">
        <f t="shared" si="24"/>
        <v>1.1421000000000001</v>
      </c>
      <c r="M82" s="156">
        <f t="shared" si="25"/>
        <v>23.5</v>
      </c>
      <c r="N82" s="23"/>
      <c r="P82" s="38">
        <f t="shared" si="17"/>
        <v>9.8041999999999998</v>
      </c>
      <c r="Q82" s="38">
        <f t="shared" si="18"/>
        <v>5.4825499999999998</v>
      </c>
      <c r="R82" s="38">
        <f t="shared" si="19"/>
        <v>7.0711500000000003</v>
      </c>
      <c r="S82" s="38">
        <f t="shared" si="20"/>
        <v>1.1421000000000001</v>
      </c>
      <c r="T82" s="38">
        <f t="shared" si="26"/>
        <v>23.5</v>
      </c>
    </row>
    <row r="83" spans="1:20">
      <c r="A83" s="8" t="s">
        <v>125</v>
      </c>
      <c r="B83" s="203">
        <v>23.5</v>
      </c>
      <c r="C83" s="203">
        <v>23.5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9.8041999999999998</v>
      </c>
      <c r="J83" s="22">
        <f t="shared" si="22"/>
        <v>5.4825499999999998</v>
      </c>
      <c r="K83" s="22">
        <f t="shared" si="23"/>
        <v>7.0711500000000003</v>
      </c>
      <c r="L83" s="22">
        <f t="shared" si="24"/>
        <v>1.1421000000000001</v>
      </c>
      <c r="M83" s="156">
        <f t="shared" si="25"/>
        <v>23.5</v>
      </c>
      <c r="N83" s="23"/>
      <c r="P83" s="38">
        <f t="shared" si="17"/>
        <v>9.8041999999999998</v>
      </c>
      <c r="Q83" s="38">
        <f t="shared" si="18"/>
        <v>5.4825499999999998</v>
      </c>
      <c r="R83" s="38">
        <f t="shared" si="19"/>
        <v>7.0711500000000003</v>
      </c>
      <c r="S83" s="38">
        <f t="shared" si="20"/>
        <v>1.1421000000000001</v>
      </c>
      <c r="T83" s="38">
        <f t="shared" si="26"/>
        <v>23.5</v>
      </c>
    </row>
    <row r="84" spans="1:20">
      <c r="A84" s="8" t="s">
        <v>126</v>
      </c>
      <c r="B84" s="203">
        <v>23.5</v>
      </c>
      <c r="C84" s="203">
        <v>23.5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9.8041999999999998</v>
      </c>
      <c r="J84" s="22">
        <f t="shared" si="22"/>
        <v>5.4825499999999998</v>
      </c>
      <c r="K84" s="22">
        <f t="shared" si="23"/>
        <v>7.0711500000000003</v>
      </c>
      <c r="L84" s="22">
        <f t="shared" si="24"/>
        <v>1.1421000000000001</v>
      </c>
      <c r="M84" s="156">
        <f t="shared" si="25"/>
        <v>23.5</v>
      </c>
      <c r="N84" s="23"/>
      <c r="P84" s="38">
        <f t="shared" si="17"/>
        <v>9.8041999999999998</v>
      </c>
      <c r="Q84" s="38">
        <f t="shared" si="18"/>
        <v>5.4825499999999998</v>
      </c>
      <c r="R84" s="38">
        <f t="shared" si="19"/>
        <v>7.0711500000000003</v>
      </c>
      <c r="S84" s="38">
        <f t="shared" si="20"/>
        <v>1.1421000000000001</v>
      </c>
      <c r="T84" s="38">
        <f t="shared" si="26"/>
        <v>23.5</v>
      </c>
    </row>
    <row r="85" spans="1:20">
      <c r="A85" s="8" t="s">
        <v>127</v>
      </c>
      <c r="B85" s="203">
        <v>23.5</v>
      </c>
      <c r="C85" s="203">
        <v>23.5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9.8041999999999998</v>
      </c>
      <c r="J85" s="22">
        <f t="shared" si="22"/>
        <v>5.4825499999999998</v>
      </c>
      <c r="K85" s="22">
        <f t="shared" si="23"/>
        <v>7.0711500000000003</v>
      </c>
      <c r="L85" s="22">
        <f t="shared" si="24"/>
        <v>1.1421000000000001</v>
      </c>
      <c r="M85" s="156">
        <f t="shared" si="25"/>
        <v>23.5</v>
      </c>
      <c r="N85" s="23"/>
      <c r="P85" s="38">
        <f t="shared" si="17"/>
        <v>9.8041999999999998</v>
      </c>
      <c r="Q85" s="38">
        <f t="shared" si="18"/>
        <v>5.4825499999999998</v>
      </c>
      <c r="R85" s="38">
        <f t="shared" si="19"/>
        <v>7.0711500000000003</v>
      </c>
      <c r="S85" s="38">
        <f t="shared" si="20"/>
        <v>1.1421000000000001</v>
      </c>
      <c r="T85" s="38">
        <f t="shared" si="26"/>
        <v>23.5</v>
      </c>
    </row>
    <row r="86" spans="1:20">
      <c r="A86" s="8" t="s">
        <v>128</v>
      </c>
      <c r="B86" s="203">
        <v>23.5</v>
      </c>
      <c r="C86" s="203">
        <v>23.5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9.8041999999999998</v>
      </c>
      <c r="J86" s="22">
        <f t="shared" si="22"/>
        <v>5.4825499999999998</v>
      </c>
      <c r="K86" s="22">
        <f t="shared" si="23"/>
        <v>7.0711500000000003</v>
      </c>
      <c r="L86" s="22">
        <f t="shared" si="24"/>
        <v>1.1421000000000001</v>
      </c>
      <c r="M86" s="156">
        <f t="shared" si="25"/>
        <v>23.5</v>
      </c>
      <c r="N86" s="23"/>
      <c r="P86" s="38">
        <f t="shared" si="17"/>
        <v>9.8041999999999998</v>
      </c>
      <c r="Q86" s="38">
        <f t="shared" si="18"/>
        <v>5.4825499999999998</v>
      </c>
      <c r="R86" s="38">
        <f t="shared" si="19"/>
        <v>7.0711500000000003</v>
      </c>
      <c r="S86" s="38">
        <f t="shared" si="20"/>
        <v>1.1421000000000001</v>
      </c>
      <c r="T86" s="38">
        <f t="shared" si="26"/>
        <v>23.5</v>
      </c>
    </row>
    <row r="87" spans="1:20">
      <c r="A87" s="8" t="s">
        <v>129</v>
      </c>
      <c r="B87" s="203">
        <v>23.5</v>
      </c>
      <c r="C87" s="203">
        <v>23.5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9.8041999999999998</v>
      </c>
      <c r="J87" s="22">
        <f t="shared" si="22"/>
        <v>5.4825499999999998</v>
      </c>
      <c r="K87" s="22">
        <f t="shared" si="23"/>
        <v>7.0711500000000003</v>
      </c>
      <c r="L87" s="22">
        <f t="shared" si="24"/>
        <v>1.1421000000000001</v>
      </c>
      <c r="M87" s="156">
        <f t="shared" si="25"/>
        <v>23.5</v>
      </c>
      <c r="N87" s="23"/>
      <c r="P87" s="38">
        <f t="shared" si="17"/>
        <v>9.8041999999999998</v>
      </c>
      <c r="Q87" s="38">
        <f t="shared" si="18"/>
        <v>5.4825499999999998</v>
      </c>
      <c r="R87" s="38">
        <f t="shared" si="19"/>
        <v>7.0711500000000003</v>
      </c>
      <c r="S87" s="38">
        <f t="shared" si="20"/>
        <v>1.1421000000000001</v>
      </c>
      <c r="T87" s="38">
        <f t="shared" si="26"/>
        <v>23.5</v>
      </c>
    </row>
    <row r="88" spans="1:20">
      <c r="A88" s="8" t="s">
        <v>130</v>
      </c>
      <c r="B88" s="203">
        <v>26.1</v>
      </c>
      <c r="C88" s="203">
        <v>26.1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10.888920000000001</v>
      </c>
      <c r="J88" s="22">
        <f t="shared" si="22"/>
        <v>6.0891299999999999</v>
      </c>
      <c r="K88" s="22">
        <f t="shared" si="23"/>
        <v>7.8534900000000007</v>
      </c>
      <c r="L88" s="22">
        <f t="shared" si="24"/>
        <v>1.2684600000000001</v>
      </c>
      <c r="M88" s="156">
        <f t="shared" si="25"/>
        <v>26.1</v>
      </c>
      <c r="N88" s="23"/>
      <c r="P88" s="38">
        <f t="shared" si="17"/>
        <v>10.888920000000001</v>
      </c>
      <c r="Q88" s="38">
        <f t="shared" si="18"/>
        <v>6.0891299999999999</v>
      </c>
      <c r="R88" s="38">
        <f t="shared" si="19"/>
        <v>7.8534900000000007</v>
      </c>
      <c r="S88" s="38">
        <f t="shared" si="20"/>
        <v>1.2684600000000001</v>
      </c>
      <c r="T88" s="38">
        <f t="shared" si="26"/>
        <v>26.1</v>
      </c>
    </row>
    <row r="89" spans="1:20">
      <c r="A89" s="8" t="s">
        <v>131</v>
      </c>
      <c r="B89" s="203">
        <v>26.1</v>
      </c>
      <c r="C89" s="203">
        <v>26.1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10.888920000000001</v>
      </c>
      <c r="J89" s="22">
        <f t="shared" si="22"/>
        <v>6.0891299999999999</v>
      </c>
      <c r="K89" s="22">
        <f t="shared" si="23"/>
        <v>7.8534900000000007</v>
      </c>
      <c r="L89" s="22">
        <f t="shared" si="24"/>
        <v>1.2684600000000001</v>
      </c>
      <c r="M89" s="156">
        <f t="shared" si="25"/>
        <v>26.1</v>
      </c>
      <c r="N89" s="23"/>
      <c r="P89" s="38">
        <f t="shared" si="17"/>
        <v>10.888920000000001</v>
      </c>
      <c r="Q89" s="38">
        <f t="shared" si="18"/>
        <v>6.0891299999999999</v>
      </c>
      <c r="R89" s="38">
        <f t="shared" si="19"/>
        <v>7.8534900000000007</v>
      </c>
      <c r="S89" s="38">
        <f t="shared" si="20"/>
        <v>1.2684600000000001</v>
      </c>
      <c r="T89" s="38">
        <f t="shared" si="26"/>
        <v>26.1</v>
      </c>
    </row>
    <row r="90" spans="1:20">
      <c r="A90" s="8" t="s">
        <v>132</v>
      </c>
      <c r="B90" s="203">
        <v>26.1</v>
      </c>
      <c r="C90" s="203">
        <v>26.1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10.888920000000001</v>
      </c>
      <c r="J90" s="22">
        <f t="shared" si="22"/>
        <v>6.0891299999999999</v>
      </c>
      <c r="K90" s="22">
        <f t="shared" si="23"/>
        <v>7.8534900000000007</v>
      </c>
      <c r="L90" s="22">
        <f t="shared" si="24"/>
        <v>1.2684600000000001</v>
      </c>
      <c r="M90" s="156">
        <f t="shared" si="25"/>
        <v>26.1</v>
      </c>
      <c r="N90" s="23"/>
      <c r="P90" s="38">
        <f t="shared" si="17"/>
        <v>10.888920000000001</v>
      </c>
      <c r="Q90" s="38">
        <f t="shared" si="18"/>
        <v>6.0891299999999999</v>
      </c>
      <c r="R90" s="38">
        <f t="shared" si="19"/>
        <v>7.8534900000000007</v>
      </c>
      <c r="S90" s="38">
        <f t="shared" si="20"/>
        <v>1.2684600000000001</v>
      </c>
      <c r="T90" s="38">
        <f t="shared" si="26"/>
        <v>26.1</v>
      </c>
    </row>
    <row r="91" spans="1:20">
      <c r="A91" s="8" t="s">
        <v>133</v>
      </c>
      <c r="B91" s="203">
        <v>26.1</v>
      </c>
      <c r="C91" s="203">
        <v>26.1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10.888920000000001</v>
      </c>
      <c r="J91" s="22">
        <f t="shared" si="22"/>
        <v>6.0891299999999999</v>
      </c>
      <c r="K91" s="22">
        <f t="shared" si="23"/>
        <v>7.8534900000000007</v>
      </c>
      <c r="L91" s="22">
        <f t="shared" si="24"/>
        <v>1.2684600000000001</v>
      </c>
      <c r="M91" s="156">
        <f t="shared" si="25"/>
        <v>26.1</v>
      </c>
      <c r="N91" s="23"/>
      <c r="P91" s="38">
        <f t="shared" si="17"/>
        <v>10.888920000000001</v>
      </c>
      <c r="Q91" s="38">
        <f t="shared" si="18"/>
        <v>6.0891299999999999</v>
      </c>
      <c r="R91" s="38">
        <f t="shared" si="19"/>
        <v>7.8534900000000007</v>
      </c>
      <c r="S91" s="38">
        <f t="shared" si="20"/>
        <v>1.2684600000000001</v>
      </c>
      <c r="T91" s="38">
        <f t="shared" si="26"/>
        <v>26.1</v>
      </c>
    </row>
    <row r="92" spans="1:20">
      <c r="A92" s="8" t="s">
        <v>134</v>
      </c>
      <c r="B92" s="203">
        <v>26.1</v>
      </c>
      <c r="C92" s="203">
        <v>26.1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10.888920000000001</v>
      </c>
      <c r="J92" s="22">
        <f t="shared" si="22"/>
        <v>6.0891299999999999</v>
      </c>
      <c r="K92" s="22">
        <f t="shared" si="23"/>
        <v>7.8534900000000007</v>
      </c>
      <c r="L92" s="22">
        <f t="shared" si="24"/>
        <v>1.2684600000000001</v>
      </c>
      <c r="M92" s="156">
        <f t="shared" si="25"/>
        <v>26.1</v>
      </c>
      <c r="N92" s="23"/>
      <c r="P92" s="38">
        <f t="shared" si="17"/>
        <v>10.888920000000001</v>
      </c>
      <c r="Q92" s="38">
        <f t="shared" si="18"/>
        <v>6.0891299999999999</v>
      </c>
      <c r="R92" s="38">
        <f t="shared" si="19"/>
        <v>7.8534900000000007</v>
      </c>
      <c r="S92" s="38">
        <f t="shared" si="20"/>
        <v>1.2684600000000001</v>
      </c>
      <c r="T92" s="38">
        <f t="shared" si="26"/>
        <v>26.1</v>
      </c>
    </row>
    <row r="93" spans="1:20">
      <c r="A93" s="8" t="s">
        <v>135</v>
      </c>
      <c r="B93" s="203">
        <v>26.1</v>
      </c>
      <c r="C93" s="203">
        <v>26.1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10.888920000000001</v>
      </c>
      <c r="J93" s="22">
        <f t="shared" si="22"/>
        <v>6.0891299999999999</v>
      </c>
      <c r="K93" s="22">
        <f t="shared" si="23"/>
        <v>7.8534900000000007</v>
      </c>
      <c r="L93" s="22">
        <f t="shared" si="24"/>
        <v>1.2684600000000001</v>
      </c>
      <c r="M93" s="156">
        <f t="shared" si="25"/>
        <v>26.1</v>
      </c>
      <c r="N93" s="23"/>
      <c r="P93" s="38">
        <f t="shared" si="17"/>
        <v>10.888920000000001</v>
      </c>
      <c r="Q93" s="38">
        <f t="shared" si="18"/>
        <v>6.0891299999999999</v>
      </c>
      <c r="R93" s="38">
        <f t="shared" si="19"/>
        <v>7.8534900000000007</v>
      </c>
      <c r="S93" s="38">
        <f t="shared" si="20"/>
        <v>1.2684600000000001</v>
      </c>
      <c r="T93" s="38">
        <f t="shared" si="26"/>
        <v>26.1</v>
      </c>
    </row>
    <row r="94" spans="1:20">
      <c r="A94" s="8" t="s">
        <v>136</v>
      </c>
      <c r="B94" s="203">
        <v>21</v>
      </c>
      <c r="C94" s="203">
        <v>21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8.7612000000000005</v>
      </c>
      <c r="J94" s="22">
        <f t="shared" si="22"/>
        <v>4.8992999999999993</v>
      </c>
      <c r="K94" s="22">
        <f t="shared" si="23"/>
        <v>6.3189000000000002</v>
      </c>
      <c r="L94" s="22">
        <f t="shared" si="24"/>
        <v>1.0206</v>
      </c>
      <c r="M94" s="156">
        <f t="shared" si="25"/>
        <v>21</v>
      </c>
      <c r="N94" s="23"/>
      <c r="P94" s="38">
        <f t="shared" si="17"/>
        <v>8.7612000000000005</v>
      </c>
      <c r="Q94" s="38">
        <f t="shared" si="18"/>
        <v>4.8992999999999993</v>
      </c>
      <c r="R94" s="38">
        <f t="shared" si="19"/>
        <v>6.3189000000000002</v>
      </c>
      <c r="S94" s="38">
        <f t="shared" si="20"/>
        <v>1.0206</v>
      </c>
      <c r="T94" s="38">
        <f t="shared" si="26"/>
        <v>21</v>
      </c>
    </row>
    <row r="95" spans="1:20">
      <c r="A95" s="8" t="s">
        <v>137</v>
      </c>
      <c r="B95" s="203">
        <v>21</v>
      </c>
      <c r="C95" s="203">
        <v>21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8.7612000000000005</v>
      </c>
      <c r="J95" s="22">
        <f t="shared" si="22"/>
        <v>4.8992999999999993</v>
      </c>
      <c r="K95" s="22">
        <f t="shared" si="23"/>
        <v>6.3189000000000002</v>
      </c>
      <c r="L95" s="22">
        <f t="shared" si="24"/>
        <v>1.0206</v>
      </c>
      <c r="M95" s="156">
        <f t="shared" si="25"/>
        <v>21</v>
      </c>
      <c r="N95" s="23"/>
      <c r="P95" s="38">
        <f t="shared" si="17"/>
        <v>8.7612000000000005</v>
      </c>
      <c r="Q95" s="38">
        <f t="shared" si="18"/>
        <v>4.8992999999999993</v>
      </c>
      <c r="R95" s="38">
        <f t="shared" si="19"/>
        <v>6.3189000000000002</v>
      </c>
      <c r="S95" s="38">
        <f t="shared" si="20"/>
        <v>1.0206</v>
      </c>
      <c r="T95" s="38">
        <f t="shared" si="26"/>
        <v>21</v>
      </c>
    </row>
    <row r="96" spans="1:20">
      <c r="A96" s="8" t="s">
        <v>138</v>
      </c>
      <c r="B96" s="203">
        <v>24</v>
      </c>
      <c r="C96" s="203">
        <v>21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8.7612000000000005</v>
      </c>
      <c r="J96" s="22">
        <f t="shared" si="22"/>
        <v>4.8992999999999993</v>
      </c>
      <c r="K96" s="22">
        <f t="shared" si="23"/>
        <v>6.3189000000000002</v>
      </c>
      <c r="L96" s="22">
        <f t="shared" si="24"/>
        <v>1.0206</v>
      </c>
      <c r="M96" s="156">
        <f t="shared" si="25"/>
        <v>21</v>
      </c>
      <c r="N96" s="23"/>
      <c r="P96" s="38">
        <f t="shared" si="17"/>
        <v>8.7612000000000005</v>
      </c>
      <c r="Q96" s="38">
        <f t="shared" si="18"/>
        <v>4.8992999999999993</v>
      </c>
      <c r="R96" s="38">
        <f t="shared" si="19"/>
        <v>6.3189000000000002</v>
      </c>
      <c r="S96" s="38">
        <f t="shared" si="20"/>
        <v>1.0206</v>
      </c>
      <c r="T96" s="38">
        <f t="shared" si="26"/>
        <v>21</v>
      </c>
    </row>
    <row r="97" spans="1:23">
      <c r="A97" s="8" t="s">
        <v>139</v>
      </c>
      <c r="B97" s="203">
        <v>24</v>
      </c>
      <c r="C97" s="203">
        <v>24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10.0128</v>
      </c>
      <c r="J97" s="22">
        <f t="shared" si="22"/>
        <v>5.5991999999999997</v>
      </c>
      <c r="K97" s="22">
        <f t="shared" si="23"/>
        <v>7.2215999999999996</v>
      </c>
      <c r="L97" s="22">
        <f t="shared" si="24"/>
        <v>1.1664000000000001</v>
      </c>
      <c r="M97" s="156">
        <f t="shared" si="25"/>
        <v>24</v>
      </c>
      <c r="N97" s="23"/>
      <c r="P97" s="38">
        <f t="shared" si="17"/>
        <v>10.0128</v>
      </c>
      <c r="Q97" s="38">
        <f t="shared" si="18"/>
        <v>5.5991999999999997</v>
      </c>
      <c r="R97" s="38">
        <f t="shared" si="19"/>
        <v>7.2215999999999996</v>
      </c>
      <c r="S97" s="38">
        <f t="shared" si="20"/>
        <v>1.1664000000000001</v>
      </c>
      <c r="T97" s="38">
        <f t="shared" si="26"/>
        <v>24</v>
      </c>
    </row>
    <row r="98" spans="1:23" ht="15.75" thickBot="1">
      <c r="A98" s="8" t="s">
        <v>140</v>
      </c>
      <c r="B98" s="203">
        <v>24</v>
      </c>
      <c r="C98" s="203">
        <v>24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10.0128</v>
      </c>
      <c r="J98" s="22">
        <f t="shared" si="22"/>
        <v>5.5991999999999997</v>
      </c>
      <c r="K98" s="22">
        <f t="shared" si="23"/>
        <v>7.2215999999999996</v>
      </c>
      <c r="L98" s="22">
        <f t="shared" si="24"/>
        <v>1.1664000000000001</v>
      </c>
      <c r="M98" s="156">
        <f t="shared" si="25"/>
        <v>24</v>
      </c>
      <c r="N98" s="23"/>
      <c r="P98" s="38">
        <f t="shared" si="17"/>
        <v>10.0128</v>
      </c>
      <c r="Q98" s="38">
        <f t="shared" si="18"/>
        <v>5.5991999999999997</v>
      </c>
      <c r="R98" s="38">
        <f t="shared" si="19"/>
        <v>7.2215999999999996</v>
      </c>
      <c r="S98" s="38">
        <f t="shared" si="20"/>
        <v>1.1664000000000001</v>
      </c>
      <c r="T98" s="38">
        <f t="shared" si="26"/>
        <v>24</v>
      </c>
    </row>
    <row r="99" spans="1:23" ht="15.75" thickBot="1">
      <c r="A99" s="8" t="s">
        <v>171</v>
      </c>
      <c r="B99" s="21">
        <f t="shared" ref="B99:H99" si="27">SUM(B3:B98)/4000</f>
        <v>0.61902499999999916</v>
      </c>
      <c r="C99" s="21">
        <f t="shared" si="27"/>
        <v>0.6176249999999992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0.25767314999999991</v>
      </c>
      <c r="J99" s="157">
        <f t="shared" ref="J99:L99" si="28">SUM(J3:J98)/4000</f>
        <v>0.14409191250000011</v>
      </c>
      <c r="K99" s="157">
        <f t="shared" si="28"/>
        <v>0.18584336249999991</v>
      </c>
      <c r="L99" s="157">
        <f t="shared" si="28"/>
        <v>3.0016575000000028E-2</v>
      </c>
      <c r="M99" s="158">
        <f>SUM(M3:M98)/4000</f>
        <v>0.6176249999999992</v>
      </c>
      <c r="N99" s="24"/>
      <c r="P99" s="38">
        <f>SUM(P3:P98)/4000</f>
        <v>0.25767314999999991</v>
      </c>
      <c r="Q99" s="38">
        <f t="shared" ref="Q99:S99" si="29">SUM(Q3:Q98)/4000</f>
        <v>0.14409191250000011</v>
      </c>
      <c r="R99" s="38">
        <f t="shared" si="29"/>
        <v>0.18584336249999991</v>
      </c>
      <c r="S99" s="38">
        <f t="shared" si="29"/>
        <v>3.0016575000000028E-2</v>
      </c>
      <c r="T99" s="38">
        <f t="shared" si="26"/>
        <v>0.61762499999999987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45560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126.31</v>
      </c>
      <c r="I3" s="54">
        <v>0</v>
      </c>
      <c r="J3" s="54">
        <v>25.23</v>
      </c>
      <c r="K3" s="54">
        <v>0</v>
      </c>
      <c r="L3" s="54">
        <v>0</v>
      </c>
      <c r="M3" s="73">
        <v>2.83</v>
      </c>
      <c r="N3" s="72">
        <v>0</v>
      </c>
      <c r="O3" s="54">
        <v>0</v>
      </c>
      <c r="P3" s="54">
        <v>0</v>
      </c>
      <c r="Q3" s="54">
        <v>-41</v>
      </c>
      <c r="R3" s="54">
        <v>0</v>
      </c>
      <c r="S3" s="73">
        <v>0</v>
      </c>
      <c r="U3" s="74">
        <v>-41</v>
      </c>
      <c r="V3" s="75">
        <v>154.37</v>
      </c>
      <c r="W3">
        <v>126.31</v>
      </c>
      <c r="X3">
        <v>0</v>
      </c>
      <c r="Y3">
        <v>-41</v>
      </c>
      <c r="Z3">
        <v>2.83</v>
      </c>
      <c r="AA3">
        <v>25.23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103.74</v>
      </c>
      <c r="I4" s="47">
        <v>0</v>
      </c>
      <c r="J4" s="47">
        <v>13.64</v>
      </c>
      <c r="K4" s="47">
        <v>0</v>
      </c>
      <c r="L4" s="47">
        <v>0</v>
      </c>
      <c r="M4" s="75">
        <v>2.2400000000000002</v>
      </c>
      <c r="N4" s="74">
        <v>0</v>
      </c>
      <c r="O4" s="47">
        <v>0</v>
      </c>
      <c r="P4" s="47">
        <v>0</v>
      </c>
      <c r="Q4" s="47">
        <v>-42</v>
      </c>
      <c r="R4" s="47">
        <v>0</v>
      </c>
      <c r="S4" s="75">
        <v>0</v>
      </c>
      <c r="U4" s="74">
        <v>-42</v>
      </c>
      <c r="V4" s="75">
        <v>119.62</v>
      </c>
      <c r="W4">
        <v>103.74</v>
      </c>
      <c r="X4">
        <v>0</v>
      </c>
      <c r="Y4">
        <v>-42</v>
      </c>
      <c r="Z4">
        <v>2.2400000000000002</v>
      </c>
      <c r="AA4">
        <v>13.64</v>
      </c>
    </row>
    <row r="5" spans="1:27">
      <c r="A5" s="113" t="s">
        <v>538</v>
      </c>
      <c r="G5" t="s">
        <v>47</v>
      </c>
      <c r="H5" s="74">
        <v>151.72999999999999</v>
      </c>
      <c r="I5" s="47">
        <v>0</v>
      </c>
      <c r="J5" s="47">
        <v>0</v>
      </c>
      <c r="K5" s="47">
        <v>0</v>
      </c>
      <c r="L5" s="47">
        <v>0</v>
      </c>
      <c r="M5" s="75">
        <v>1.46</v>
      </c>
      <c r="N5" s="74">
        <v>0</v>
      </c>
      <c r="O5" s="47">
        <v>0</v>
      </c>
      <c r="P5" s="47">
        <v>0</v>
      </c>
      <c r="Q5" s="47">
        <v>-45</v>
      </c>
      <c r="R5" s="47">
        <v>0</v>
      </c>
      <c r="S5" s="75">
        <v>0</v>
      </c>
      <c r="U5" s="74">
        <v>-45</v>
      </c>
      <c r="V5" s="75">
        <v>153.19</v>
      </c>
      <c r="W5">
        <v>151.72999999999999</v>
      </c>
      <c r="X5">
        <v>0</v>
      </c>
      <c r="Y5">
        <v>-45</v>
      </c>
      <c r="Z5">
        <v>1.46</v>
      </c>
      <c r="AA5">
        <v>0</v>
      </c>
    </row>
    <row r="6" spans="1:27">
      <c r="G6" t="s">
        <v>48</v>
      </c>
      <c r="H6" s="74">
        <v>116.44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-45</v>
      </c>
      <c r="R6" s="47">
        <v>0</v>
      </c>
      <c r="S6" s="75">
        <v>0</v>
      </c>
      <c r="U6" s="74">
        <v>-45</v>
      </c>
      <c r="V6" s="75">
        <v>116.44</v>
      </c>
      <c r="W6">
        <v>116.44</v>
      </c>
      <c r="X6">
        <v>0</v>
      </c>
      <c r="Y6">
        <v>-45</v>
      </c>
      <c r="Z6">
        <v>0</v>
      </c>
      <c r="AA6">
        <v>0</v>
      </c>
    </row>
    <row r="7" spans="1:27">
      <c r="G7" t="s">
        <v>49</v>
      </c>
      <c r="H7" s="74">
        <v>66.77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-48</v>
      </c>
      <c r="R7" s="47">
        <v>0</v>
      </c>
      <c r="S7" s="75">
        <v>0</v>
      </c>
      <c r="U7" s="74">
        <v>-48</v>
      </c>
      <c r="V7" s="75">
        <v>66.77</v>
      </c>
      <c r="W7">
        <v>66.77</v>
      </c>
      <c r="X7">
        <v>0</v>
      </c>
      <c r="Y7">
        <v>-48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-18</v>
      </c>
      <c r="Q8" s="47">
        <v>-49</v>
      </c>
      <c r="R8" s="47">
        <v>0</v>
      </c>
      <c r="S8" s="75">
        <v>0</v>
      </c>
      <c r="U8" s="74">
        <v>-67</v>
      </c>
      <c r="V8" s="75">
        <v>0</v>
      </c>
      <c r="W8">
        <v>0</v>
      </c>
      <c r="X8">
        <v>0</v>
      </c>
      <c r="Y8">
        <v>-49</v>
      </c>
      <c r="Z8">
        <v>0</v>
      </c>
      <c r="AA8">
        <v>-18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-20</v>
      </c>
      <c r="P9" s="47">
        <v>-60</v>
      </c>
      <c r="Q9" s="47">
        <v>-51</v>
      </c>
      <c r="R9" s="47">
        <v>0</v>
      </c>
      <c r="S9" s="75">
        <v>0</v>
      </c>
      <c r="U9" s="74">
        <v>-131</v>
      </c>
      <c r="V9" s="75">
        <v>0</v>
      </c>
      <c r="W9">
        <v>0</v>
      </c>
      <c r="X9">
        <v>-20</v>
      </c>
      <c r="Y9">
        <v>-51</v>
      </c>
      <c r="Z9">
        <v>0</v>
      </c>
      <c r="AA9">
        <v>-60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-55</v>
      </c>
      <c r="P10" s="47">
        <v>-101</v>
      </c>
      <c r="Q10" s="47">
        <v>-52</v>
      </c>
      <c r="R10" s="47">
        <v>0</v>
      </c>
      <c r="S10" s="75">
        <v>0</v>
      </c>
      <c r="U10" s="74">
        <v>-208</v>
      </c>
      <c r="V10" s="75">
        <v>0</v>
      </c>
      <c r="W10">
        <v>0</v>
      </c>
      <c r="X10">
        <v>-55</v>
      </c>
      <c r="Y10">
        <v>-52</v>
      </c>
      <c r="Z10">
        <v>0</v>
      </c>
      <c r="AA10">
        <v>-101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-5</v>
      </c>
      <c r="Q11" s="47">
        <v>-60</v>
      </c>
      <c r="R11" s="47">
        <v>0</v>
      </c>
      <c r="S11" s="75">
        <v>0</v>
      </c>
      <c r="U11" s="74">
        <v>-65</v>
      </c>
      <c r="V11" s="75">
        <v>0</v>
      </c>
      <c r="W11">
        <v>0</v>
      </c>
      <c r="X11">
        <v>0</v>
      </c>
      <c r="Y11">
        <v>-60</v>
      </c>
      <c r="Z11">
        <v>0</v>
      </c>
      <c r="AA11">
        <v>-5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-15</v>
      </c>
      <c r="P12" s="47">
        <v>-50</v>
      </c>
      <c r="Q12" s="47">
        <v>-60</v>
      </c>
      <c r="R12" s="47">
        <v>0</v>
      </c>
      <c r="S12" s="75">
        <v>0</v>
      </c>
      <c r="U12" s="74">
        <v>-125</v>
      </c>
      <c r="V12" s="75">
        <v>0</v>
      </c>
      <c r="W12">
        <v>0</v>
      </c>
      <c r="X12">
        <v>-15</v>
      </c>
      <c r="Y12">
        <v>-60</v>
      </c>
      <c r="Z12">
        <v>0</v>
      </c>
      <c r="AA12">
        <v>-50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-35</v>
      </c>
      <c r="P13" s="47">
        <v>-89</v>
      </c>
      <c r="Q13" s="47">
        <v>-60</v>
      </c>
      <c r="R13" s="47">
        <v>0</v>
      </c>
      <c r="S13" s="75">
        <v>0</v>
      </c>
      <c r="U13" s="74">
        <v>-184</v>
      </c>
      <c r="V13" s="75">
        <v>0</v>
      </c>
      <c r="W13">
        <v>0</v>
      </c>
      <c r="X13">
        <v>-35</v>
      </c>
      <c r="Y13">
        <v>-60</v>
      </c>
      <c r="Z13">
        <v>0</v>
      </c>
      <c r="AA13">
        <v>-89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-60</v>
      </c>
      <c r="P14" s="47">
        <v>-128</v>
      </c>
      <c r="Q14" s="47">
        <v>-60</v>
      </c>
      <c r="R14" s="47">
        <v>0</v>
      </c>
      <c r="S14" s="75">
        <v>0</v>
      </c>
      <c r="U14" s="74">
        <v>-248</v>
      </c>
      <c r="V14" s="75">
        <v>0</v>
      </c>
      <c r="W14">
        <v>0</v>
      </c>
      <c r="X14">
        <v>-60</v>
      </c>
      <c r="Y14">
        <v>-60</v>
      </c>
      <c r="Z14">
        <v>0</v>
      </c>
      <c r="AA14">
        <v>-128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1.26</v>
      </c>
      <c r="N15" s="74">
        <v>0</v>
      </c>
      <c r="O15" s="47">
        <v>-90</v>
      </c>
      <c r="P15" s="47">
        <v>-169</v>
      </c>
      <c r="Q15" s="47">
        <v>-60</v>
      </c>
      <c r="R15" s="47">
        <v>0</v>
      </c>
      <c r="S15" s="75">
        <v>0</v>
      </c>
      <c r="U15" s="74">
        <v>-319</v>
      </c>
      <c r="V15" s="75">
        <v>1.26</v>
      </c>
      <c r="W15">
        <v>0</v>
      </c>
      <c r="X15">
        <v>-90</v>
      </c>
      <c r="Y15">
        <v>-60</v>
      </c>
      <c r="Z15">
        <v>1.26</v>
      </c>
      <c r="AA15">
        <v>-169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2.71</v>
      </c>
      <c r="N16" s="74">
        <v>0</v>
      </c>
      <c r="O16" s="47">
        <v>-115</v>
      </c>
      <c r="P16" s="47">
        <v>-205</v>
      </c>
      <c r="Q16" s="47">
        <v>-60</v>
      </c>
      <c r="R16" s="47">
        <v>0</v>
      </c>
      <c r="S16" s="75">
        <v>0</v>
      </c>
      <c r="U16" s="74">
        <v>-380</v>
      </c>
      <c r="V16" s="75">
        <v>2.71</v>
      </c>
      <c r="W16">
        <v>0</v>
      </c>
      <c r="X16">
        <v>-115</v>
      </c>
      <c r="Y16">
        <v>-60</v>
      </c>
      <c r="Z16">
        <v>2.71</v>
      </c>
      <c r="AA16">
        <v>-205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1.65</v>
      </c>
      <c r="N17" s="74">
        <v>0</v>
      </c>
      <c r="O17" s="47">
        <v>-130</v>
      </c>
      <c r="P17" s="47">
        <v>-233</v>
      </c>
      <c r="Q17" s="47">
        <v>-61</v>
      </c>
      <c r="R17" s="47">
        <v>0</v>
      </c>
      <c r="S17" s="75">
        <v>0</v>
      </c>
      <c r="U17" s="74">
        <v>-424</v>
      </c>
      <c r="V17" s="75">
        <v>1.65</v>
      </c>
      <c r="W17">
        <v>0</v>
      </c>
      <c r="X17">
        <v>-130</v>
      </c>
      <c r="Y17">
        <v>-61</v>
      </c>
      <c r="Z17">
        <v>1.65</v>
      </c>
      <c r="AA17">
        <v>-233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1.55</v>
      </c>
      <c r="N18" s="74">
        <v>0</v>
      </c>
      <c r="O18" s="47">
        <v>-155</v>
      </c>
      <c r="P18" s="47">
        <v>-264</v>
      </c>
      <c r="Q18" s="47">
        <v>-63</v>
      </c>
      <c r="R18" s="47">
        <v>0</v>
      </c>
      <c r="S18" s="75">
        <v>0</v>
      </c>
      <c r="U18" s="74">
        <v>-482</v>
      </c>
      <c r="V18" s="75">
        <v>1.55</v>
      </c>
      <c r="W18">
        <v>0</v>
      </c>
      <c r="X18">
        <v>-155</v>
      </c>
      <c r="Y18">
        <v>-63</v>
      </c>
      <c r="Z18">
        <v>1.55</v>
      </c>
      <c r="AA18">
        <v>-264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2.71</v>
      </c>
      <c r="N19" s="74">
        <v>0</v>
      </c>
      <c r="O19" s="47">
        <v>-185</v>
      </c>
      <c r="P19" s="47">
        <v>-293</v>
      </c>
      <c r="Q19" s="47">
        <v>-64</v>
      </c>
      <c r="R19" s="47">
        <v>0</v>
      </c>
      <c r="S19" s="75">
        <v>0</v>
      </c>
      <c r="U19" s="74">
        <v>-542</v>
      </c>
      <c r="V19" s="75">
        <v>2.71</v>
      </c>
      <c r="W19">
        <v>0</v>
      </c>
      <c r="X19">
        <v>-185</v>
      </c>
      <c r="Y19">
        <v>-64</v>
      </c>
      <c r="Z19">
        <v>2.71</v>
      </c>
      <c r="AA19">
        <v>-293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4.26</v>
      </c>
      <c r="N20" s="74">
        <v>0</v>
      </c>
      <c r="O20" s="47">
        <v>-205</v>
      </c>
      <c r="P20" s="47">
        <v>-320</v>
      </c>
      <c r="Q20" s="47">
        <v>-66</v>
      </c>
      <c r="R20" s="47">
        <v>0</v>
      </c>
      <c r="S20" s="75">
        <v>0</v>
      </c>
      <c r="U20" s="74">
        <v>-591</v>
      </c>
      <c r="V20" s="75">
        <v>4.26</v>
      </c>
      <c r="W20">
        <v>0</v>
      </c>
      <c r="X20">
        <v>-205</v>
      </c>
      <c r="Y20">
        <v>-66</v>
      </c>
      <c r="Z20">
        <v>4.26</v>
      </c>
      <c r="AA20">
        <v>-320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3.77</v>
      </c>
      <c r="N21" s="74">
        <v>0</v>
      </c>
      <c r="O21" s="47">
        <v>-215</v>
      </c>
      <c r="P21" s="47">
        <v>-340</v>
      </c>
      <c r="Q21" s="47">
        <v>-64</v>
      </c>
      <c r="R21" s="47">
        <v>0</v>
      </c>
      <c r="S21" s="75">
        <v>0</v>
      </c>
      <c r="U21" s="74">
        <v>-619</v>
      </c>
      <c r="V21" s="75">
        <v>3.77</v>
      </c>
      <c r="W21">
        <v>0</v>
      </c>
      <c r="X21">
        <v>-215</v>
      </c>
      <c r="Y21">
        <v>-64</v>
      </c>
      <c r="Z21">
        <v>3.77</v>
      </c>
      <c r="AA21">
        <v>-340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7.45</v>
      </c>
      <c r="N22" s="74">
        <v>0</v>
      </c>
      <c r="O22" s="47">
        <v>-225</v>
      </c>
      <c r="P22" s="47">
        <v>-351</v>
      </c>
      <c r="Q22" s="47">
        <v>-66</v>
      </c>
      <c r="R22" s="47">
        <v>0</v>
      </c>
      <c r="S22" s="75">
        <v>0</v>
      </c>
      <c r="U22" s="74">
        <v>-642</v>
      </c>
      <c r="V22" s="75">
        <v>7.45</v>
      </c>
      <c r="W22">
        <v>0</v>
      </c>
      <c r="X22">
        <v>-225</v>
      </c>
      <c r="Y22">
        <v>-66</v>
      </c>
      <c r="Z22">
        <v>7.45</v>
      </c>
      <c r="AA22">
        <v>-351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9.48</v>
      </c>
      <c r="N23" s="74">
        <v>0</v>
      </c>
      <c r="O23" s="47">
        <v>-153.81</v>
      </c>
      <c r="P23" s="47">
        <v>-108</v>
      </c>
      <c r="Q23" s="47">
        <v>-66</v>
      </c>
      <c r="R23" s="47">
        <v>0</v>
      </c>
      <c r="S23" s="75">
        <v>0</v>
      </c>
      <c r="U23" s="74">
        <v>-327.81</v>
      </c>
      <c r="V23" s="75">
        <v>9.48</v>
      </c>
      <c r="W23">
        <v>0</v>
      </c>
      <c r="X23">
        <v>-153.81</v>
      </c>
      <c r="Y23">
        <v>-66</v>
      </c>
      <c r="Z23">
        <v>9.48</v>
      </c>
      <c r="AA23">
        <v>-108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15</v>
      </c>
      <c r="N24" s="74">
        <v>0</v>
      </c>
      <c r="O24" s="47">
        <v>-230</v>
      </c>
      <c r="P24" s="47">
        <v>-211.02</v>
      </c>
      <c r="Q24" s="47">
        <v>-65</v>
      </c>
      <c r="R24" s="47">
        <v>0</v>
      </c>
      <c r="S24" s="75">
        <v>0</v>
      </c>
      <c r="U24" s="74">
        <v>-506.02</v>
      </c>
      <c r="V24" s="75">
        <v>15</v>
      </c>
      <c r="W24">
        <v>0</v>
      </c>
      <c r="X24">
        <v>-230</v>
      </c>
      <c r="Y24">
        <v>-65</v>
      </c>
      <c r="Z24">
        <v>15</v>
      </c>
      <c r="AA24">
        <v>-211.02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10.45</v>
      </c>
      <c r="N25" s="74">
        <v>0</v>
      </c>
      <c r="O25" s="47">
        <v>-225</v>
      </c>
      <c r="P25" s="47">
        <v>-377</v>
      </c>
      <c r="Q25" s="47">
        <v>-66</v>
      </c>
      <c r="R25" s="47">
        <v>0</v>
      </c>
      <c r="S25" s="75">
        <v>0</v>
      </c>
      <c r="U25" s="74">
        <v>-668</v>
      </c>
      <c r="V25" s="75">
        <v>10.45</v>
      </c>
      <c r="W25">
        <v>0</v>
      </c>
      <c r="X25">
        <v>-225</v>
      </c>
      <c r="Y25">
        <v>-66</v>
      </c>
      <c r="Z25">
        <v>10.45</v>
      </c>
      <c r="AA25">
        <v>-377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10.64</v>
      </c>
      <c r="N26" s="74">
        <v>0</v>
      </c>
      <c r="O26" s="47">
        <v>-235</v>
      </c>
      <c r="P26" s="47">
        <v>-397</v>
      </c>
      <c r="Q26" s="47">
        <v>-66</v>
      </c>
      <c r="R26" s="47">
        <v>0</v>
      </c>
      <c r="S26" s="75">
        <v>0</v>
      </c>
      <c r="U26" s="74">
        <v>-698</v>
      </c>
      <c r="V26" s="75">
        <v>10.64</v>
      </c>
      <c r="W26">
        <v>0</v>
      </c>
      <c r="X26">
        <v>-235</v>
      </c>
      <c r="Y26">
        <v>-66</v>
      </c>
      <c r="Z26">
        <v>10.64</v>
      </c>
      <c r="AA26">
        <v>-397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3.98</v>
      </c>
      <c r="N27" s="74">
        <v>0</v>
      </c>
      <c r="O27" s="47">
        <v>-150</v>
      </c>
      <c r="P27" s="47">
        <v>-371</v>
      </c>
      <c r="Q27" s="47">
        <v>-64</v>
      </c>
      <c r="R27" s="47">
        <v>0</v>
      </c>
      <c r="S27" s="75">
        <v>0</v>
      </c>
      <c r="U27" s="74">
        <v>-585</v>
      </c>
      <c r="V27" s="75">
        <v>3.98</v>
      </c>
      <c r="W27">
        <v>0</v>
      </c>
      <c r="X27">
        <v>-150</v>
      </c>
      <c r="Y27">
        <v>-64</v>
      </c>
      <c r="Z27">
        <v>3.98</v>
      </c>
      <c r="AA27">
        <v>-371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2.25</v>
      </c>
      <c r="N28" s="74">
        <v>0</v>
      </c>
      <c r="O28" s="47">
        <v>-140</v>
      </c>
      <c r="P28" s="47">
        <v>-376</v>
      </c>
      <c r="Q28" s="47">
        <v>-63</v>
      </c>
      <c r="R28" s="47">
        <v>0</v>
      </c>
      <c r="S28" s="75">
        <v>0</v>
      </c>
      <c r="U28" s="74">
        <v>-579</v>
      </c>
      <c r="V28" s="75">
        <v>2.25</v>
      </c>
      <c r="W28">
        <v>0</v>
      </c>
      <c r="X28">
        <v>-140</v>
      </c>
      <c r="Y28">
        <v>-63</v>
      </c>
      <c r="Z28">
        <v>2.25</v>
      </c>
      <c r="AA28">
        <v>-376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6.89</v>
      </c>
      <c r="N29" s="74">
        <v>0</v>
      </c>
      <c r="O29" s="47">
        <v>-150</v>
      </c>
      <c r="P29" s="47">
        <v>-387</v>
      </c>
      <c r="Q29" s="47">
        <v>-58</v>
      </c>
      <c r="R29" s="47">
        <v>0</v>
      </c>
      <c r="S29" s="75">
        <v>0</v>
      </c>
      <c r="U29" s="74">
        <v>-595</v>
      </c>
      <c r="V29" s="75">
        <v>6.89</v>
      </c>
      <c r="W29">
        <v>0</v>
      </c>
      <c r="X29">
        <v>-150</v>
      </c>
      <c r="Y29">
        <v>-58</v>
      </c>
      <c r="Z29">
        <v>6.89</v>
      </c>
      <c r="AA29">
        <v>-387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9.39</v>
      </c>
      <c r="N30" s="74">
        <v>0</v>
      </c>
      <c r="O30" s="47">
        <v>-155</v>
      </c>
      <c r="P30" s="47">
        <v>-401</v>
      </c>
      <c r="Q30" s="47">
        <v>-53</v>
      </c>
      <c r="R30" s="47">
        <v>0</v>
      </c>
      <c r="S30" s="75">
        <v>0</v>
      </c>
      <c r="U30" s="74">
        <v>-609</v>
      </c>
      <c r="V30" s="75">
        <v>9.39</v>
      </c>
      <c r="W30">
        <v>0</v>
      </c>
      <c r="X30">
        <v>-155</v>
      </c>
      <c r="Y30">
        <v>-53</v>
      </c>
      <c r="Z30">
        <v>9.39</v>
      </c>
      <c r="AA30">
        <v>-401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10.06</v>
      </c>
      <c r="N31" s="74">
        <v>0</v>
      </c>
      <c r="O31" s="47">
        <v>-170</v>
      </c>
      <c r="P31" s="47">
        <v>-413</v>
      </c>
      <c r="Q31" s="47">
        <v>-46</v>
      </c>
      <c r="R31" s="47">
        <v>0</v>
      </c>
      <c r="S31" s="75">
        <v>0</v>
      </c>
      <c r="U31" s="74">
        <v>-629</v>
      </c>
      <c r="V31" s="75">
        <v>10.06</v>
      </c>
      <c r="W31">
        <v>0</v>
      </c>
      <c r="X31">
        <v>-170</v>
      </c>
      <c r="Y31">
        <v>-46</v>
      </c>
      <c r="Z31">
        <v>10.06</v>
      </c>
      <c r="AA31">
        <v>-413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9.77</v>
      </c>
      <c r="N32" s="74">
        <v>0</v>
      </c>
      <c r="O32" s="47">
        <v>-175</v>
      </c>
      <c r="P32" s="47">
        <v>-414</v>
      </c>
      <c r="Q32" s="47">
        <v>-38</v>
      </c>
      <c r="R32" s="47">
        <v>0</v>
      </c>
      <c r="S32" s="75">
        <v>0</v>
      </c>
      <c r="U32" s="74">
        <v>-627</v>
      </c>
      <c r="V32" s="75">
        <v>9.77</v>
      </c>
      <c r="W32">
        <v>0</v>
      </c>
      <c r="X32">
        <v>-175</v>
      </c>
      <c r="Y32">
        <v>-38</v>
      </c>
      <c r="Z32">
        <v>9.77</v>
      </c>
      <c r="AA32">
        <v>-414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6.58</v>
      </c>
      <c r="N33" s="74">
        <v>0</v>
      </c>
      <c r="O33" s="47">
        <v>-101</v>
      </c>
      <c r="P33" s="47">
        <v>-180</v>
      </c>
      <c r="Q33" s="47">
        <v>-30</v>
      </c>
      <c r="R33" s="47">
        <v>0</v>
      </c>
      <c r="S33" s="75">
        <v>0</v>
      </c>
      <c r="U33" s="74">
        <v>-311</v>
      </c>
      <c r="V33" s="75">
        <v>6.58</v>
      </c>
      <c r="W33">
        <v>0</v>
      </c>
      <c r="X33">
        <v>-101</v>
      </c>
      <c r="Y33">
        <v>-30</v>
      </c>
      <c r="Z33">
        <v>6.58</v>
      </c>
      <c r="AA33">
        <v>-180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6.58</v>
      </c>
      <c r="N34" s="74">
        <v>0</v>
      </c>
      <c r="O34" s="47">
        <v>-176</v>
      </c>
      <c r="P34" s="47">
        <v>-131</v>
      </c>
      <c r="Q34" s="47">
        <v>-20</v>
      </c>
      <c r="R34" s="47">
        <v>0</v>
      </c>
      <c r="S34" s="75">
        <v>0</v>
      </c>
      <c r="U34" s="74">
        <v>-327</v>
      </c>
      <c r="V34" s="75">
        <v>6.58</v>
      </c>
      <c r="W34">
        <v>0</v>
      </c>
      <c r="X34">
        <v>-176</v>
      </c>
      <c r="Y34">
        <v>-20</v>
      </c>
      <c r="Z34">
        <v>6.58</v>
      </c>
      <c r="AA34">
        <v>-131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6.29</v>
      </c>
      <c r="N35" s="74">
        <v>0</v>
      </c>
      <c r="O35" s="47">
        <v>-187</v>
      </c>
      <c r="P35" s="47">
        <v>-124</v>
      </c>
      <c r="Q35" s="47">
        <v>-10</v>
      </c>
      <c r="R35" s="47">
        <v>0</v>
      </c>
      <c r="S35" s="75">
        <v>0</v>
      </c>
      <c r="U35" s="74">
        <v>-321</v>
      </c>
      <c r="V35" s="75">
        <v>6.29</v>
      </c>
      <c r="W35">
        <v>0</v>
      </c>
      <c r="X35">
        <v>-187</v>
      </c>
      <c r="Y35">
        <v>-10</v>
      </c>
      <c r="Z35">
        <v>6.29</v>
      </c>
      <c r="AA35">
        <v>-124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9.9700000000000006</v>
      </c>
      <c r="N36" s="74">
        <v>0</v>
      </c>
      <c r="O36" s="47">
        <v>-207</v>
      </c>
      <c r="P36" s="47">
        <v>-132</v>
      </c>
      <c r="Q36" s="47">
        <v>0</v>
      </c>
      <c r="R36" s="47">
        <v>0</v>
      </c>
      <c r="S36" s="75">
        <v>0</v>
      </c>
      <c r="U36" s="74">
        <v>-339</v>
      </c>
      <c r="V36" s="75">
        <v>9.9700000000000006</v>
      </c>
      <c r="W36">
        <v>0</v>
      </c>
      <c r="X36">
        <v>-207</v>
      </c>
      <c r="Y36">
        <v>0</v>
      </c>
      <c r="Z36">
        <v>9.9700000000000006</v>
      </c>
      <c r="AA36">
        <v>-132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8.81</v>
      </c>
      <c r="N37" s="74">
        <v>0</v>
      </c>
      <c r="O37" s="47">
        <v>-191</v>
      </c>
      <c r="P37" s="47">
        <v>-149</v>
      </c>
      <c r="Q37" s="47">
        <v>0</v>
      </c>
      <c r="R37" s="47">
        <v>0</v>
      </c>
      <c r="S37" s="75">
        <v>0</v>
      </c>
      <c r="U37" s="74">
        <v>-340</v>
      </c>
      <c r="V37" s="75">
        <v>8.81</v>
      </c>
      <c r="W37">
        <v>0</v>
      </c>
      <c r="X37">
        <v>-191</v>
      </c>
      <c r="Y37">
        <v>0</v>
      </c>
      <c r="Z37">
        <v>8.81</v>
      </c>
      <c r="AA37">
        <v>-149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10.64</v>
      </c>
      <c r="N38" s="74">
        <v>0</v>
      </c>
      <c r="O38" s="47">
        <v>-201</v>
      </c>
      <c r="P38" s="47">
        <v>-151</v>
      </c>
      <c r="Q38" s="47">
        <v>0</v>
      </c>
      <c r="R38" s="47">
        <v>0</v>
      </c>
      <c r="S38" s="75">
        <v>0</v>
      </c>
      <c r="U38" s="74">
        <v>-352</v>
      </c>
      <c r="V38" s="75">
        <v>10.64</v>
      </c>
      <c r="W38">
        <v>0</v>
      </c>
      <c r="X38">
        <v>-201</v>
      </c>
      <c r="Y38">
        <v>0</v>
      </c>
      <c r="Z38">
        <v>10.64</v>
      </c>
      <c r="AA38">
        <v>-151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-201</v>
      </c>
      <c r="P39" s="47">
        <v>-111</v>
      </c>
      <c r="Q39" s="47">
        <v>-51</v>
      </c>
      <c r="R39" s="47">
        <v>0</v>
      </c>
      <c r="S39" s="75">
        <v>0</v>
      </c>
      <c r="U39" s="74">
        <v>-363</v>
      </c>
      <c r="V39" s="75">
        <v>0</v>
      </c>
      <c r="W39">
        <v>0</v>
      </c>
      <c r="X39">
        <v>-201</v>
      </c>
      <c r="Y39">
        <v>-51</v>
      </c>
      <c r="Z39">
        <v>0</v>
      </c>
      <c r="AA39">
        <v>-111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-222</v>
      </c>
      <c r="P40" s="47">
        <v>-41</v>
      </c>
      <c r="Q40" s="47">
        <v>-38</v>
      </c>
      <c r="R40" s="47">
        <v>0</v>
      </c>
      <c r="S40" s="75">
        <v>0</v>
      </c>
      <c r="U40" s="74">
        <v>-301</v>
      </c>
      <c r="V40" s="75">
        <v>0</v>
      </c>
      <c r="W40">
        <v>0</v>
      </c>
      <c r="X40">
        <v>-222</v>
      </c>
      <c r="Y40">
        <v>-38</v>
      </c>
      <c r="Z40">
        <v>0</v>
      </c>
      <c r="AA40">
        <v>-41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-157</v>
      </c>
      <c r="P41" s="47">
        <v>0</v>
      </c>
      <c r="Q41" s="47">
        <v>-25</v>
      </c>
      <c r="R41" s="47">
        <v>0</v>
      </c>
      <c r="S41" s="75">
        <v>0</v>
      </c>
      <c r="U41" s="74">
        <v>-182</v>
      </c>
      <c r="V41" s="75">
        <v>0</v>
      </c>
      <c r="W41">
        <v>0</v>
      </c>
      <c r="X41">
        <v>-157</v>
      </c>
      <c r="Y41">
        <v>-25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-142</v>
      </c>
      <c r="P42" s="47">
        <v>0</v>
      </c>
      <c r="Q42" s="47">
        <v>-15</v>
      </c>
      <c r="R42" s="47">
        <v>0</v>
      </c>
      <c r="S42" s="75">
        <v>0</v>
      </c>
      <c r="U42" s="74">
        <v>-157</v>
      </c>
      <c r="V42" s="75">
        <v>0</v>
      </c>
      <c r="W42">
        <v>0</v>
      </c>
      <c r="X42">
        <v>-142</v>
      </c>
      <c r="Y42">
        <v>-15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-141</v>
      </c>
      <c r="P43" s="47">
        <v>0</v>
      </c>
      <c r="Q43" s="47">
        <v>-10</v>
      </c>
      <c r="R43" s="47">
        <v>0</v>
      </c>
      <c r="S43" s="75">
        <v>0</v>
      </c>
      <c r="U43" s="74">
        <v>-151</v>
      </c>
      <c r="V43" s="75">
        <v>0</v>
      </c>
      <c r="W43">
        <v>0</v>
      </c>
      <c r="X43">
        <v>-141</v>
      </c>
      <c r="Y43">
        <v>-10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32.979999999999997</v>
      </c>
      <c r="K44" s="47">
        <v>0</v>
      </c>
      <c r="L44" s="47">
        <v>0</v>
      </c>
      <c r="M44" s="75">
        <v>0</v>
      </c>
      <c r="N44" s="74">
        <v>0</v>
      </c>
      <c r="O44" s="47">
        <v>-136</v>
      </c>
      <c r="P44" s="47">
        <v>0</v>
      </c>
      <c r="Q44" s="47">
        <v>-10</v>
      </c>
      <c r="R44" s="47">
        <v>0</v>
      </c>
      <c r="S44" s="75">
        <v>0</v>
      </c>
      <c r="U44" s="74">
        <v>-146</v>
      </c>
      <c r="V44" s="75">
        <v>32.979999999999997</v>
      </c>
      <c r="W44">
        <v>0</v>
      </c>
      <c r="X44">
        <v>-136</v>
      </c>
      <c r="Y44">
        <v>-10</v>
      </c>
      <c r="Z44">
        <v>0</v>
      </c>
      <c r="AA44">
        <v>32.979999999999997</v>
      </c>
    </row>
    <row r="45" spans="7:27">
      <c r="G45" t="s">
        <v>87</v>
      </c>
      <c r="H45" s="74">
        <v>0</v>
      </c>
      <c r="I45" s="47">
        <v>0</v>
      </c>
      <c r="J45" s="47">
        <v>68.709999999999994</v>
      </c>
      <c r="K45" s="47">
        <v>0</v>
      </c>
      <c r="L45" s="47">
        <v>0</v>
      </c>
      <c r="M45" s="75">
        <v>0</v>
      </c>
      <c r="N45" s="74">
        <v>0</v>
      </c>
      <c r="O45" s="47">
        <v>-136</v>
      </c>
      <c r="P45" s="47">
        <v>0</v>
      </c>
      <c r="Q45" s="47">
        <v>0</v>
      </c>
      <c r="R45" s="47">
        <v>0</v>
      </c>
      <c r="S45" s="75">
        <v>0</v>
      </c>
      <c r="U45" s="74">
        <v>-136</v>
      </c>
      <c r="V45" s="75">
        <v>68.709999999999994</v>
      </c>
      <c r="W45">
        <v>0</v>
      </c>
      <c r="X45">
        <v>-136</v>
      </c>
      <c r="Y45">
        <v>0</v>
      </c>
      <c r="Z45">
        <v>0</v>
      </c>
      <c r="AA45">
        <v>68.709999999999994</v>
      </c>
    </row>
    <row r="46" spans="7:27">
      <c r="G46" t="s">
        <v>88</v>
      </c>
      <c r="H46" s="74">
        <v>0</v>
      </c>
      <c r="I46" s="47">
        <v>0</v>
      </c>
      <c r="J46" s="47">
        <v>82.25</v>
      </c>
      <c r="K46" s="47">
        <v>0</v>
      </c>
      <c r="L46" s="47">
        <v>0</v>
      </c>
      <c r="M46" s="75">
        <v>0</v>
      </c>
      <c r="N46" s="74">
        <v>0</v>
      </c>
      <c r="O46" s="47">
        <v>-89</v>
      </c>
      <c r="P46" s="47">
        <v>0</v>
      </c>
      <c r="Q46" s="47">
        <v>0</v>
      </c>
      <c r="R46" s="47">
        <v>0</v>
      </c>
      <c r="S46" s="75">
        <v>0</v>
      </c>
      <c r="U46" s="74">
        <v>-89</v>
      </c>
      <c r="V46" s="75">
        <v>82.25</v>
      </c>
      <c r="W46">
        <v>0</v>
      </c>
      <c r="X46">
        <v>-89</v>
      </c>
      <c r="Y46">
        <v>0</v>
      </c>
      <c r="Z46">
        <v>0</v>
      </c>
      <c r="AA46">
        <v>82.25</v>
      </c>
    </row>
    <row r="47" spans="7:27">
      <c r="G47" t="s">
        <v>89</v>
      </c>
      <c r="H47" s="74">
        <v>0</v>
      </c>
      <c r="I47" s="47">
        <v>0</v>
      </c>
      <c r="J47" s="47">
        <v>80.319999999999993</v>
      </c>
      <c r="K47" s="47">
        <v>0</v>
      </c>
      <c r="L47" s="47">
        <v>0</v>
      </c>
      <c r="M47" s="75">
        <v>0</v>
      </c>
      <c r="N47" s="74">
        <v>0</v>
      </c>
      <c r="O47" s="47">
        <v>-74</v>
      </c>
      <c r="P47" s="47">
        <v>0</v>
      </c>
      <c r="Q47" s="47">
        <v>0</v>
      </c>
      <c r="R47" s="47">
        <v>0</v>
      </c>
      <c r="S47" s="75">
        <v>0</v>
      </c>
      <c r="U47" s="74">
        <v>-74</v>
      </c>
      <c r="V47" s="75">
        <v>80.319999999999993</v>
      </c>
      <c r="W47">
        <v>0</v>
      </c>
      <c r="X47">
        <v>-74</v>
      </c>
      <c r="Y47">
        <v>0</v>
      </c>
      <c r="Z47">
        <v>0</v>
      </c>
      <c r="AA47">
        <v>80.319999999999993</v>
      </c>
    </row>
    <row r="48" spans="7:27">
      <c r="G48" t="s">
        <v>90</v>
      </c>
      <c r="H48" s="74">
        <v>0</v>
      </c>
      <c r="I48" s="47">
        <v>0</v>
      </c>
      <c r="J48" s="47">
        <v>97.74</v>
      </c>
      <c r="K48" s="47">
        <v>0</v>
      </c>
      <c r="L48" s="47">
        <v>0</v>
      </c>
      <c r="M48" s="75">
        <v>0</v>
      </c>
      <c r="N48" s="74">
        <v>0</v>
      </c>
      <c r="O48" s="47">
        <v>-69</v>
      </c>
      <c r="P48" s="47">
        <v>0</v>
      </c>
      <c r="Q48" s="47">
        <v>0</v>
      </c>
      <c r="R48" s="47">
        <v>0</v>
      </c>
      <c r="S48" s="75">
        <v>0</v>
      </c>
      <c r="U48" s="74">
        <v>-69</v>
      </c>
      <c r="V48" s="75">
        <v>97.74</v>
      </c>
      <c r="W48">
        <v>0</v>
      </c>
      <c r="X48">
        <v>-69</v>
      </c>
      <c r="Y48">
        <v>0</v>
      </c>
      <c r="Z48">
        <v>0</v>
      </c>
      <c r="AA48">
        <v>97.74</v>
      </c>
    </row>
    <row r="49" spans="7:27">
      <c r="G49" t="s">
        <v>91</v>
      </c>
      <c r="H49" s="74">
        <v>0</v>
      </c>
      <c r="I49" s="47">
        <v>0</v>
      </c>
      <c r="J49" s="47">
        <v>8.7100000000000009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8.7100000000000009</v>
      </c>
      <c r="W49">
        <v>0</v>
      </c>
      <c r="X49">
        <v>0</v>
      </c>
      <c r="Y49">
        <v>0</v>
      </c>
      <c r="Z49">
        <v>0</v>
      </c>
      <c r="AA49">
        <v>8.7100000000000009</v>
      </c>
    </row>
    <row r="50" spans="7:27">
      <c r="G50" t="s">
        <v>92</v>
      </c>
      <c r="H50" s="74">
        <v>0</v>
      </c>
      <c r="I50" s="47">
        <v>0</v>
      </c>
      <c r="J50" s="47">
        <v>25.16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25.16</v>
      </c>
      <c r="W50">
        <v>0</v>
      </c>
      <c r="X50">
        <v>0</v>
      </c>
      <c r="Y50">
        <v>0</v>
      </c>
      <c r="Z50">
        <v>0</v>
      </c>
      <c r="AA50">
        <v>25.16</v>
      </c>
    </row>
    <row r="51" spans="7:27">
      <c r="G51" t="s">
        <v>93</v>
      </c>
      <c r="H51" s="74">
        <v>0</v>
      </c>
      <c r="I51" s="47">
        <v>0</v>
      </c>
      <c r="J51" s="47">
        <v>21.14</v>
      </c>
      <c r="K51" s="47">
        <v>0</v>
      </c>
      <c r="L51" s="47">
        <v>0</v>
      </c>
      <c r="M51" s="75">
        <v>0</v>
      </c>
      <c r="N51" s="74">
        <v>0</v>
      </c>
      <c r="O51" s="47">
        <v>-1</v>
      </c>
      <c r="P51" s="47">
        <v>0</v>
      </c>
      <c r="Q51" s="47">
        <v>0</v>
      </c>
      <c r="R51" s="47">
        <v>0</v>
      </c>
      <c r="S51" s="75">
        <v>0</v>
      </c>
      <c r="U51" s="74">
        <v>-1</v>
      </c>
      <c r="V51" s="75">
        <v>21.14</v>
      </c>
      <c r="W51">
        <v>0</v>
      </c>
      <c r="X51">
        <v>-1</v>
      </c>
      <c r="Y51">
        <v>0</v>
      </c>
      <c r="Z51">
        <v>0</v>
      </c>
      <c r="AA51">
        <v>21.14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</v>
      </c>
      <c r="P52" s="47">
        <v>0</v>
      </c>
      <c r="Q52" s="47">
        <v>0</v>
      </c>
      <c r="R52" s="47">
        <v>0</v>
      </c>
      <c r="S52" s="75">
        <v>0</v>
      </c>
      <c r="U52" s="74">
        <v>-1</v>
      </c>
      <c r="V52" s="75">
        <v>0</v>
      </c>
      <c r="W52">
        <v>0</v>
      </c>
      <c r="X52">
        <v>-1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88.49</v>
      </c>
      <c r="K53" s="47">
        <v>0</v>
      </c>
      <c r="L53" s="47">
        <v>0</v>
      </c>
      <c r="M53" s="75">
        <v>0</v>
      </c>
      <c r="N53" s="74">
        <v>0</v>
      </c>
      <c r="O53" s="47">
        <v>-1</v>
      </c>
      <c r="P53" s="47">
        <v>0</v>
      </c>
      <c r="Q53" s="47">
        <v>0</v>
      </c>
      <c r="R53" s="47">
        <v>0</v>
      </c>
      <c r="S53" s="75">
        <v>0</v>
      </c>
      <c r="U53" s="74">
        <v>-1</v>
      </c>
      <c r="V53" s="75">
        <v>88.49</v>
      </c>
      <c r="W53">
        <v>0</v>
      </c>
      <c r="X53">
        <v>-1</v>
      </c>
      <c r="Y53">
        <v>0</v>
      </c>
      <c r="Z53">
        <v>0</v>
      </c>
      <c r="AA53">
        <v>88.49</v>
      </c>
    </row>
    <row r="54" spans="7:27">
      <c r="G54" t="s">
        <v>96</v>
      </c>
      <c r="H54" s="74">
        <v>0</v>
      </c>
      <c r="I54" s="47">
        <v>0</v>
      </c>
      <c r="J54" s="47">
        <v>49.5</v>
      </c>
      <c r="K54" s="47">
        <v>0</v>
      </c>
      <c r="L54" s="47">
        <v>0</v>
      </c>
      <c r="M54" s="75">
        <v>0</v>
      </c>
      <c r="N54" s="74">
        <v>0</v>
      </c>
      <c r="O54" s="47">
        <v>-1</v>
      </c>
      <c r="P54" s="47">
        <v>0</v>
      </c>
      <c r="Q54" s="47">
        <v>0</v>
      </c>
      <c r="R54" s="47">
        <v>0</v>
      </c>
      <c r="S54" s="75">
        <v>0</v>
      </c>
      <c r="U54" s="74">
        <v>-1</v>
      </c>
      <c r="V54" s="75">
        <v>49.5</v>
      </c>
      <c r="W54">
        <v>0</v>
      </c>
      <c r="X54">
        <v>-1</v>
      </c>
      <c r="Y54">
        <v>0</v>
      </c>
      <c r="Z54">
        <v>0</v>
      </c>
      <c r="AA54">
        <v>49.5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-8</v>
      </c>
      <c r="P55" s="47">
        <v>0</v>
      </c>
      <c r="Q55" s="47">
        <v>0</v>
      </c>
      <c r="R55" s="47">
        <v>0</v>
      </c>
      <c r="S55" s="75">
        <v>0</v>
      </c>
      <c r="U55" s="74">
        <v>-8</v>
      </c>
      <c r="V55" s="75">
        <v>0</v>
      </c>
      <c r="W55">
        <v>0</v>
      </c>
      <c r="X55">
        <v>-8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-6</v>
      </c>
      <c r="P56" s="47">
        <v>0</v>
      </c>
      <c r="Q56" s="47">
        <v>0</v>
      </c>
      <c r="R56" s="47">
        <v>0</v>
      </c>
      <c r="S56" s="75">
        <v>0</v>
      </c>
      <c r="U56" s="74">
        <v>-6</v>
      </c>
      <c r="V56" s="75">
        <v>0</v>
      </c>
      <c r="W56">
        <v>0</v>
      </c>
      <c r="X56">
        <v>-6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-22</v>
      </c>
      <c r="P57" s="47">
        <v>0</v>
      </c>
      <c r="Q57" s="47">
        <v>0</v>
      </c>
      <c r="R57" s="47">
        <v>0</v>
      </c>
      <c r="S57" s="75">
        <v>0</v>
      </c>
      <c r="U57" s="74">
        <v>-22</v>
      </c>
      <c r="V57" s="75">
        <v>0</v>
      </c>
      <c r="W57">
        <v>0</v>
      </c>
      <c r="X57">
        <v>-22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6.39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6.39</v>
      </c>
      <c r="W60">
        <v>0</v>
      </c>
      <c r="X60">
        <v>0</v>
      </c>
      <c r="Y60">
        <v>0</v>
      </c>
      <c r="Z60">
        <v>6.39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50.32</v>
      </c>
      <c r="K61" s="47">
        <v>0</v>
      </c>
      <c r="L61" s="47">
        <v>0</v>
      </c>
      <c r="M61" s="75">
        <v>5.03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55.35</v>
      </c>
      <c r="W61">
        <v>0</v>
      </c>
      <c r="X61">
        <v>0</v>
      </c>
      <c r="Y61">
        <v>0</v>
      </c>
      <c r="Z61">
        <v>5.03</v>
      </c>
      <c r="AA61">
        <v>50.32</v>
      </c>
    </row>
    <row r="62" spans="7:27">
      <c r="G62" t="s">
        <v>104</v>
      </c>
      <c r="H62" s="74">
        <v>0</v>
      </c>
      <c r="I62" s="47">
        <v>0</v>
      </c>
      <c r="J62" s="47">
        <v>77.41</v>
      </c>
      <c r="K62" s="47">
        <v>0</v>
      </c>
      <c r="L62" s="47">
        <v>0</v>
      </c>
      <c r="M62" s="75">
        <v>2.81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80.22</v>
      </c>
      <c r="W62">
        <v>0</v>
      </c>
      <c r="X62">
        <v>0</v>
      </c>
      <c r="Y62">
        <v>0</v>
      </c>
      <c r="Z62">
        <v>2.81</v>
      </c>
      <c r="AA62">
        <v>77.41</v>
      </c>
    </row>
    <row r="63" spans="7:27">
      <c r="G63" t="s">
        <v>105</v>
      </c>
      <c r="H63" s="74">
        <v>0</v>
      </c>
      <c r="I63" s="47">
        <v>0</v>
      </c>
      <c r="J63" s="47">
        <v>93.86</v>
      </c>
      <c r="K63" s="47">
        <v>0</v>
      </c>
      <c r="L63" s="47">
        <v>0</v>
      </c>
      <c r="M63" s="75">
        <v>1.94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95.8</v>
      </c>
      <c r="W63">
        <v>0</v>
      </c>
      <c r="X63">
        <v>0</v>
      </c>
      <c r="Y63">
        <v>0</v>
      </c>
      <c r="Z63">
        <v>1.94</v>
      </c>
      <c r="AA63">
        <v>93.86</v>
      </c>
    </row>
    <row r="64" spans="7:27">
      <c r="G64" t="s">
        <v>106</v>
      </c>
      <c r="H64" s="74">
        <v>51.38</v>
      </c>
      <c r="I64" s="47">
        <v>0</v>
      </c>
      <c r="J64" s="47">
        <v>103.55</v>
      </c>
      <c r="K64" s="47">
        <v>0</v>
      </c>
      <c r="L64" s="47">
        <v>0</v>
      </c>
      <c r="M64" s="75">
        <v>6.58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161.51</v>
      </c>
      <c r="W64">
        <v>51.38</v>
      </c>
      <c r="X64">
        <v>0</v>
      </c>
      <c r="Y64">
        <v>0</v>
      </c>
      <c r="Z64">
        <v>6.58</v>
      </c>
      <c r="AA64">
        <v>103.55</v>
      </c>
    </row>
    <row r="65" spans="7:27">
      <c r="G65" t="s">
        <v>107</v>
      </c>
      <c r="H65" s="74">
        <v>0</v>
      </c>
      <c r="I65" s="47">
        <v>0</v>
      </c>
      <c r="J65" s="47">
        <v>110.32</v>
      </c>
      <c r="K65" s="47">
        <v>0</v>
      </c>
      <c r="L65" s="47">
        <v>0</v>
      </c>
      <c r="M65" s="75">
        <v>2.61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112.93</v>
      </c>
      <c r="W65">
        <v>0</v>
      </c>
      <c r="X65">
        <v>0</v>
      </c>
      <c r="Y65">
        <v>0</v>
      </c>
      <c r="Z65">
        <v>2.61</v>
      </c>
      <c r="AA65">
        <v>110.32</v>
      </c>
    </row>
    <row r="66" spans="7:27">
      <c r="G66" t="s">
        <v>108</v>
      </c>
      <c r="H66" s="74">
        <v>0</v>
      </c>
      <c r="I66" s="47">
        <v>0</v>
      </c>
      <c r="J66" s="47">
        <v>112.25</v>
      </c>
      <c r="K66" s="47">
        <v>0</v>
      </c>
      <c r="L66" s="47">
        <v>0</v>
      </c>
      <c r="M66" s="75">
        <v>2.71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114.96</v>
      </c>
      <c r="W66">
        <v>0</v>
      </c>
      <c r="X66">
        <v>0</v>
      </c>
      <c r="Y66">
        <v>0</v>
      </c>
      <c r="Z66">
        <v>2.71</v>
      </c>
      <c r="AA66">
        <v>112.25</v>
      </c>
    </row>
    <row r="67" spans="7:27">
      <c r="G67" t="s">
        <v>109</v>
      </c>
      <c r="H67" s="74">
        <v>0</v>
      </c>
      <c r="I67" s="47">
        <v>0</v>
      </c>
      <c r="J67" s="47">
        <v>104.51</v>
      </c>
      <c r="K67" s="47">
        <v>0</v>
      </c>
      <c r="L67" s="47">
        <v>0</v>
      </c>
      <c r="M67" s="75">
        <v>3.39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107.9</v>
      </c>
      <c r="W67">
        <v>0</v>
      </c>
      <c r="X67">
        <v>0</v>
      </c>
      <c r="Y67">
        <v>0</v>
      </c>
      <c r="Z67">
        <v>3.39</v>
      </c>
      <c r="AA67">
        <v>104.51</v>
      </c>
    </row>
    <row r="68" spans="7:27">
      <c r="G68" t="s">
        <v>110</v>
      </c>
      <c r="H68" s="74">
        <v>0</v>
      </c>
      <c r="I68" s="47">
        <v>0</v>
      </c>
      <c r="J68" s="47">
        <v>96.77</v>
      </c>
      <c r="K68" s="47">
        <v>0</v>
      </c>
      <c r="L68" s="47">
        <v>0</v>
      </c>
      <c r="M68" s="75">
        <v>4.84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101.61</v>
      </c>
      <c r="W68">
        <v>0</v>
      </c>
      <c r="X68">
        <v>0</v>
      </c>
      <c r="Y68">
        <v>0</v>
      </c>
      <c r="Z68">
        <v>4.84</v>
      </c>
      <c r="AA68">
        <v>96.77</v>
      </c>
    </row>
    <row r="69" spans="7:27">
      <c r="G69" t="s">
        <v>111</v>
      </c>
      <c r="H69" s="74">
        <v>364.34</v>
      </c>
      <c r="I69" s="47">
        <v>0</v>
      </c>
      <c r="J69" s="47">
        <v>47.42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411.76</v>
      </c>
      <c r="W69">
        <v>364.34</v>
      </c>
      <c r="X69">
        <v>0</v>
      </c>
      <c r="Y69">
        <v>0</v>
      </c>
      <c r="Z69">
        <v>0</v>
      </c>
      <c r="AA69">
        <v>47.42</v>
      </c>
    </row>
    <row r="70" spans="7:27">
      <c r="G70" t="s">
        <v>112</v>
      </c>
      <c r="H70" s="74">
        <v>132.19</v>
      </c>
      <c r="I70" s="47">
        <v>0</v>
      </c>
      <c r="J70" s="47">
        <v>40.64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172.83</v>
      </c>
      <c r="W70">
        <v>132.19</v>
      </c>
      <c r="X70">
        <v>0</v>
      </c>
      <c r="Y70">
        <v>0</v>
      </c>
      <c r="Z70">
        <v>0</v>
      </c>
      <c r="AA70">
        <v>40.64</v>
      </c>
    </row>
    <row r="71" spans="7:27">
      <c r="G71" t="s">
        <v>113</v>
      </c>
      <c r="H71" s="74">
        <v>381.27</v>
      </c>
      <c r="I71" s="47">
        <v>0</v>
      </c>
      <c r="J71" s="47">
        <v>30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411.27</v>
      </c>
      <c r="W71">
        <v>381.27</v>
      </c>
      <c r="X71">
        <v>0</v>
      </c>
      <c r="Y71">
        <v>0</v>
      </c>
      <c r="Z71">
        <v>0</v>
      </c>
      <c r="AA71">
        <v>30</v>
      </c>
    </row>
    <row r="72" spans="7:27">
      <c r="G72" t="s">
        <v>114</v>
      </c>
      <c r="H72" s="74">
        <v>387.08</v>
      </c>
      <c r="I72" s="47">
        <v>0</v>
      </c>
      <c r="J72" s="47">
        <v>19.350000000000001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406.43</v>
      </c>
      <c r="W72">
        <v>387.08</v>
      </c>
      <c r="X72">
        <v>0</v>
      </c>
      <c r="Y72">
        <v>0</v>
      </c>
      <c r="Z72">
        <v>0</v>
      </c>
      <c r="AA72">
        <v>19.350000000000001</v>
      </c>
    </row>
    <row r="73" spans="7:27">
      <c r="G73" t="s">
        <v>115</v>
      </c>
      <c r="H73" s="74">
        <v>327.58</v>
      </c>
      <c r="I73" s="47">
        <v>0</v>
      </c>
      <c r="J73" s="47">
        <v>0</v>
      </c>
      <c r="K73" s="47">
        <v>0</v>
      </c>
      <c r="L73" s="47">
        <v>0</v>
      </c>
      <c r="M73" s="75">
        <v>4.3099999999999996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331.89</v>
      </c>
      <c r="W73">
        <v>327.58</v>
      </c>
      <c r="X73">
        <v>0</v>
      </c>
      <c r="Y73">
        <v>0</v>
      </c>
      <c r="Z73">
        <v>4.3099999999999996</v>
      </c>
      <c r="AA73">
        <v>0</v>
      </c>
    </row>
    <row r="74" spans="7:27">
      <c r="G74" t="s">
        <v>116</v>
      </c>
      <c r="H74" s="74">
        <v>267.56</v>
      </c>
      <c r="I74" s="47">
        <v>0</v>
      </c>
      <c r="J74" s="47">
        <v>0</v>
      </c>
      <c r="K74" s="47">
        <v>0</v>
      </c>
      <c r="L74" s="47">
        <v>0</v>
      </c>
      <c r="M74" s="75">
        <v>5.9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273.45999999999998</v>
      </c>
      <c r="W74">
        <v>267.56</v>
      </c>
      <c r="X74">
        <v>0</v>
      </c>
      <c r="Y74">
        <v>0</v>
      </c>
      <c r="Z74">
        <v>5.9</v>
      </c>
      <c r="AA74">
        <v>0</v>
      </c>
    </row>
    <row r="75" spans="7:27">
      <c r="G75" t="s">
        <v>117</v>
      </c>
      <c r="H75" s="74">
        <v>0</v>
      </c>
      <c r="I75" s="47">
        <v>0</v>
      </c>
      <c r="J75" s="47">
        <v>20.74</v>
      </c>
      <c r="K75" s="47">
        <v>0</v>
      </c>
      <c r="L75" s="47">
        <v>0</v>
      </c>
      <c r="M75" s="75">
        <v>5.13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25.87</v>
      </c>
      <c r="W75">
        <v>0</v>
      </c>
      <c r="X75">
        <v>0</v>
      </c>
      <c r="Y75">
        <v>0</v>
      </c>
      <c r="Z75">
        <v>5.13</v>
      </c>
      <c r="AA75">
        <v>20.74</v>
      </c>
    </row>
    <row r="76" spans="7:27">
      <c r="G76" t="s">
        <v>118</v>
      </c>
      <c r="H76" s="74">
        <v>0</v>
      </c>
      <c r="I76" s="47">
        <v>0</v>
      </c>
      <c r="J76" s="47">
        <v>5.26</v>
      </c>
      <c r="K76" s="47">
        <v>0</v>
      </c>
      <c r="L76" s="47">
        <v>0</v>
      </c>
      <c r="M76" s="75">
        <v>2.04</v>
      </c>
      <c r="N76" s="74">
        <v>0</v>
      </c>
      <c r="O76" s="47">
        <v>0</v>
      </c>
      <c r="P76" s="47">
        <v>0</v>
      </c>
      <c r="Q76" s="47">
        <v>-10</v>
      </c>
      <c r="R76" s="47">
        <v>0</v>
      </c>
      <c r="S76" s="75">
        <v>0</v>
      </c>
      <c r="U76" s="74">
        <v>-10</v>
      </c>
      <c r="V76" s="75">
        <v>7.3</v>
      </c>
      <c r="W76">
        <v>0</v>
      </c>
      <c r="X76">
        <v>0</v>
      </c>
      <c r="Y76">
        <v>-10</v>
      </c>
      <c r="Z76">
        <v>2.04</v>
      </c>
      <c r="AA76">
        <v>5.26</v>
      </c>
    </row>
    <row r="77" spans="7:27">
      <c r="G77" t="s">
        <v>119</v>
      </c>
      <c r="H77" s="74">
        <v>0</v>
      </c>
      <c r="I77" s="47">
        <v>0</v>
      </c>
      <c r="J77" s="47">
        <v>2.2599999999999998</v>
      </c>
      <c r="K77" s="47">
        <v>0</v>
      </c>
      <c r="L77" s="47">
        <v>0</v>
      </c>
      <c r="M77" s="75">
        <v>2.27</v>
      </c>
      <c r="N77" s="74">
        <v>0</v>
      </c>
      <c r="O77" s="47">
        <v>0</v>
      </c>
      <c r="P77" s="47">
        <v>0</v>
      </c>
      <c r="Q77" s="47">
        <v>-10</v>
      </c>
      <c r="R77" s="47">
        <v>0</v>
      </c>
      <c r="S77" s="75">
        <v>0</v>
      </c>
      <c r="U77" s="74">
        <v>-10</v>
      </c>
      <c r="V77" s="75">
        <v>4.53</v>
      </c>
      <c r="W77">
        <v>0</v>
      </c>
      <c r="X77">
        <v>0</v>
      </c>
      <c r="Y77">
        <v>-10</v>
      </c>
      <c r="Z77">
        <v>2.27</v>
      </c>
      <c r="AA77">
        <v>2.2599999999999998</v>
      </c>
    </row>
    <row r="78" spans="7:27">
      <c r="G78" t="s">
        <v>120</v>
      </c>
      <c r="H78" s="74">
        <v>0</v>
      </c>
      <c r="I78" s="47">
        <v>0</v>
      </c>
      <c r="J78" s="47">
        <v>4.63</v>
      </c>
      <c r="K78" s="47">
        <v>0</v>
      </c>
      <c r="L78" s="47">
        <v>0</v>
      </c>
      <c r="M78" s="75">
        <v>1.77</v>
      </c>
      <c r="N78" s="74">
        <v>0</v>
      </c>
      <c r="O78" s="47">
        <v>0</v>
      </c>
      <c r="P78" s="47">
        <v>0</v>
      </c>
      <c r="Q78" s="47">
        <v>-16</v>
      </c>
      <c r="R78" s="47">
        <v>0</v>
      </c>
      <c r="S78" s="75">
        <v>0</v>
      </c>
      <c r="U78" s="74">
        <v>-16</v>
      </c>
      <c r="V78" s="75">
        <v>6.4</v>
      </c>
      <c r="W78">
        <v>0</v>
      </c>
      <c r="X78">
        <v>0</v>
      </c>
      <c r="Y78">
        <v>-16</v>
      </c>
      <c r="Z78">
        <v>1.77</v>
      </c>
      <c r="AA78">
        <v>4.63</v>
      </c>
    </row>
    <row r="79" spans="7:27">
      <c r="G79" t="s">
        <v>121</v>
      </c>
      <c r="H79" s="74">
        <v>0</v>
      </c>
      <c r="I79" s="47">
        <v>0</v>
      </c>
      <c r="J79" s="47">
        <v>0.05</v>
      </c>
      <c r="K79" s="47">
        <v>0</v>
      </c>
      <c r="L79" s="47">
        <v>0</v>
      </c>
      <c r="M79" s="75">
        <v>0.01</v>
      </c>
      <c r="N79" s="74">
        <v>0</v>
      </c>
      <c r="O79" s="47">
        <v>0</v>
      </c>
      <c r="P79" s="47">
        <v>0</v>
      </c>
      <c r="Q79" s="47">
        <v>-30</v>
      </c>
      <c r="R79" s="47">
        <v>0</v>
      </c>
      <c r="S79" s="75">
        <v>0</v>
      </c>
      <c r="U79" s="74">
        <v>-30</v>
      </c>
      <c r="V79" s="75">
        <v>0.06</v>
      </c>
      <c r="W79">
        <v>0</v>
      </c>
      <c r="X79">
        <v>0</v>
      </c>
      <c r="Y79">
        <v>-30</v>
      </c>
      <c r="Z79">
        <v>0.01</v>
      </c>
      <c r="AA79">
        <v>0.05</v>
      </c>
    </row>
    <row r="80" spans="7:27">
      <c r="G80" t="s">
        <v>122</v>
      </c>
      <c r="H80" s="74">
        <v>0</v>
      </c>
      <c r="I80" s="47">
        <v>0</v>
      </c>
      <c r="J80" s="47">
        <v>0.01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-36</v>
      </c>
      <c r="R80" s="47">
        <v>0</v>
      </c>
      <c r="S80" s="75">
        <v>0</v>
      </c>
      <c r="U80" s="74">
        <v>-36</v>
      </c>
      <c r="V80" s="75">
        <v>0.01</v>
      </c>
      <c r="W80">
        <v>0</v>
      </c>
      <c r="X80">
        <v>0</v>
      </c>
      <c r="Y80">
        <v>-36</v>
      </c>
      <c r="Z80">
        <v>0</v>
      </c>
      <c r="AA80">
        <v>0.01</v>
      </c>
    </row>
    <row r="81" spans="7:27">
      <c r="G81" t="s">
        <v>123</v>
      </c>
      <c r="H81" s="74">
        <v>4.26</v>
      </c>
      <c r="I81" s="47">
        <v>0</v>
      </c>
      <c r="J81" s="47">
        <v>2.2999999999999998</v>
      </c>
      <c r="K81" s="47">
        <v>0</v>
      </c>
      <c r="L81" s="47">
        <v>0</v>
      </c>
      <c r="M81" s="75">
        <v>0.34</v>
      </c>
      <c r="N81" s="74">
        <v>0</v>
      </c>
      <c r="O81" s="47">
        <v>0</v>
      </c>
      <c r="P81" s="47">
        <v>0</v>
      </c>
      <c r="Q81" s="47">
        <v>-35</v>
      </c>
      <c r="R81" s="47">
        <v>0</v>
      </c>
      <c r="S81" s="75">
        <v>0</v>
      </c>
      <c r="U81" s="74">
        <v>-35</v>
      </c>
      <c r="V81" s="75">
        <v>6.9</v>
      </c>
      <c r="W81">
        <v>4.26</v>
      </c>
      <c r="X81">
        <v>0</v>
      </c>
      <c r="Y81">
        <v>-35</v>
      </c>
      <c r="Z81">
        <v>0.34</v>
      </c>
      <c r="AA81">
        <v>2.2999999999999998</v>
      </c>
    </row>
    <row r="82" spans="7:27">
      <c r="G82" t="s">
        <v>124</v>
      </c>
      <c r="H82" s="74">
        <v>6.64</v>
      </c>
      <c r="I82" s="47">
        <v>0</v>
      </c>
      <c r="J82" s="47">
        <v>3.05</v>
      </c>
      <c r="K82" s="47">
        <v>0</v>
      </c>
      <c r="L82" s="47">
        <v>0</v>
      </c>
      <c r="M82" s="75">
        <v>0.43</v>
      </c>
      <c r="N82" s="74">
        <v>0</v>
      </c>
      <c r="O82" s="47">
        <v>0</v>
      </c>
      <c r="P82" s="47">
        <v>0</v>
      </c>
      <c r="Q82" s="47">
        <v>-46</v>
      </c>
      <c r="R82" s="47">
        <v>0</v>
      </c>
      <c r="S82" s="75">
        <v>0</v>
      </c>
      <c r="U82" s="74">
        <v>-46</v>
      </c>
      <c r="V82" s="75">
        <v>10.119999999999999</v>
      </c>
      <c r="W82">
        <v>6.64</v>
      </c>
      <c r="X82">
        <v>0</v>
      </c>
      <c r="Y82">
        <v>-46</v>
      </c>
      <c r="Z82">
        <v>0.43</v>
      </c>
      <c r="AA82">
        <v>3.05</v>
      </c>
    </row>
    <row r="83" spans="7:27">
      <c r="G83" t="s">
        <v>125</v>
      </c>
      <c r="H83" s="74">
        <v>17.79</v>
      </c>
      <c r="I83" s="47">
        <v>0</v>
      </c>
      <c r="J83" s="47">
        <v>4.6399999999999997</v>
      </c>
      <c r="K83" s="47">
        <v>0</v>
      </c>
      <c r="L83" s="47">
        <v>0</v>
      </c>
      <c r="M83" s="75">
        <v>1.35</v>
      </c>
      <c r="N83" s="74">
        <v>0</v>
      </c>
      <c r="O83" s="47">
        <v>0</v>
      </c>
      <c r="P83" s="47">
        <v>0</v>
      </c>
      <c r="Q83" s="47">
        <v>-46</v>
      </c>
      <c r="R83" s="47">
        <v>0</v>
      </c>
      <c r="S83" s="75">
        <v>0</v>
      </c>
      <c r="U83" s="74">
        <v>-46</v>
      </c>
      <c r="V83" s="75">
        <v>23.78</v>
      </c>
      <c r="W83">
        <v>17.79</v>
      </c>
      <c r="X83">
        <v>0</v>
      </c>
      <c r="Y83">
        <v>-46</v>
      </c>
      <c r="Z83">
        <v>1.35</v>
      </c>
      <c r="AA83">
        <v>4.6399999999999997</v>
      </c>
    </row>
    <row r="84" spans="7:27">
      <c r="G84" t="s">
        <v>126</v>
      </c>
      <c r="H84" s="74">
        <v>24.65</v>
      </c>
      <c r="I84" s="47">
        <v>0</v>
      </c>
      <c r="J84" s="47">
        <v>3.32</v>
      </c>
      <c r="K84" s="47">
        <v>0</v>
      </c>
      <c r="L84" s="47">
        <v>0</v>
      </c>
      <c r="M84" s="75">
        <v>1.69</v>
      </c>
      <c r="N84" s="74">
        <v>0</v>
      </c>
      <c r="O84" s="47">
        <v>0</v>
      </c>
      <c r="P84" s="47">
        <v>0</v>
      </c>
      <c r="Q84" s="47">
        <v>-50</v>
      </c>
      <c r="R84" s="47">
        <v>0</v>
      </c>
      <c r="S84" s="75">
        <v>0</v>
      </c>
      <c r="U84" s="74">
        <v>-50</v>
      </c>
      <c r="V84" s="75">
        <v>29.66</v>
      </c>
      <c r="W84">
        <v>24.65</v>
      </c>
      <c r="X84">
        <v>0</v>
      </c>
      <c r="Y84">
        <v>-50</v>
      </c>
      <c r="Z84">
        <v>1.69</v>
      </c>
      <c r="AA84">
        <v>3.32</v>
      </c>
    </row>
    <row r="85" spans="7:27">
      <c r="G85" t="s">
        <v>127</v>
      </c>
      <c r="H85" s="74">
        <v>33.83</v>
      </c>
      <c r="I85" s="47">
        <v>0</v>
      </c>
      <c r="J85" s="47">
        <v>3.99</v>
      </c>
      <c r="K85" s="47">
        <v>0</v>
      </c>
      <c r="L85" s="47">
        <v>0</v>
      </c>
      <c r="M85" s="75">
        <v>1.97</v>
      </c>
      <c r="N85" s="74">
        <v>0</v>
      </c>
      <c r="O85" s="47">
        <v>0</v>
      </c>
      <c r="P85" s="47">
        <v>0</v>
      </c>
      <c r="Q85" s="47">
        <v>-56</v>
      </c>
      <c r="R85" s="47">
        <v>0</v>
      </c>
      <c r="S85" s="75">
        <v>0</v>
      </c>
      <c r="U85" s="74">
        <v>-56</v>
      </c>
      <c r="V85" s="75">
        <v>39.79</v>
      </c>
      <c r="W85">
        <v>33.83</v>
      </c>
      <c r="X85">
        <v>0</v>
      </c>
      <c r="Y85">
        <v>-56</v>
      </c>
      <c r="Z85">
        <v>1.97</v>
      </c>
      <c r="AA85">
        <v>3.99</v>
      </c>
    </row>
    <row r="86" spans="7:27">
      <c r="G86" t="s">
        <v>128</v>
      </c>
      <c r="H86" s="74">
        <v>49.52</v>
      </c>
      <c r="I86" s="47">
        <v>0</v>
      </c>
      <c r="J86" s="47">
        <v>2.2400000000000002</v>
      </c>
      <c r="K86" s="47">
        <v>0</v>
      </c>
      <c r="L86" s="47">
        <v>0</v>
      </c>
      <c r="M86" s="75">
        <v>1.76</v>
      </c>
      <c r="N86" s="74">
        <v>0</v>
      </c>
      <c r="O86" s="47">
        <v>0</v>
      </c>
      <c r="P86" s="47">
        <v>0</v>
      </c>
      <c r="Q86" s="47">
        <v>-56</v>
      </c>
      <c r="R86" s="47">
        <v>0</v>
      </c>
      <c r="S86" s="75">
        <v>0</v>
      </c>
      <c r="U86" s="74">
        <v>-56</v>
      </c>
      <c r="V86" s="75">
        <v>53.52</v>
      </c>
      <c r="W86">
        <v>49.52</v>
      </c>
      <c r="X86">
        <v>0</v>
      </c>
      <c r="Y86">
        <v>-56</v>
      </c>
      <c r="Z86">
        <v>1.76</v>
      </c>
      <c r="AA86">
        <v>2.2400000000000002</v>
      </c>
    </row>
    <row r="87" spans="7:27">
      <c r="G87" t="s">
        <v>129</v>
      </c>
      <c r="H87" s="74">
        <v>80.56</v>
      </c>
      <c r="I87" s="47">
        <v>0</v>
      </c>
      <c r="J87" s="47">
        <v>0</v>
      </c>
      <c r="K87" s="47">
        <v>0</v>
      </c>
      <c r="L87" s="47">
        <v>0</v>
      </c>
      <c r="M87" s="75">
        <v>1.05</v>
      </c>
      <c r="N87" s="74">
        <v>0</v>
      </c>
      <c r="O87" s="47">
        <v>0</v>
      </c>
      <c r="P87" s="47">
        <v>0</v>
      </c>
      <c r="Q87" s="47">
        <v>-10</v>
      </c>
      <c r="R87" s="47">
        <v>0</v>
      </c>
      <c r="S87" s="75">
        <v>0</v>
      </c>
      <c r="U87" s="74">
        <v>-10</v>
      </c>
      <c r="V87" s="75">
        <v>81.61</v>
      </c>
      <c r="W87">
        <v>80.56</v>
      </c>
      <c r="X87">
        <v>0</v>
      </c>
      <c r="Y87">
        <v>-10</v>
      </c>
      <c r="Z87">
        <v>1.05</v>
      </c>
      <c r="AA87">
        <v>0</v>
      </c>
    </row>
    <row r="88" spans="7:27">
      <c r="G88" t="s">
        <v>130</v>
      </c>
      <c r="H88" s="74">
        <v>117.38</v>
      </c>
      <c r="I88" s="47">
        <v>0</v>
      </c>
      <c r="J88" s="47">
        <v>3.93</v>
      </c>
      <c r="K88" s="47">
        <v>0</v>
      </c>
      <c r="L88" s="47">
        <v>0</v>
      </c>
      <c r="M88" s="75">
        <v>1.75</v>
      </c>
      <c r="N88" s="74">
        <v>0</v>
      </c>
      <c r="O88" s="47">
        <v>0</v>
      </c>
      <c r="P88" s="47">
        <v>0</v>
      </c>
      <c r="Q88" s="47">
        <v>-12</v>
      </c>
      <c r="R88" s="47">
        <v>0</v>
      </c>
      <c r="S88" s="75">
        <v>0</v>
      </c>
      <c r="U88" s="74">
        <v>-12</v>
      </c>
      <c r="V88" s="75">
        <v>123.06</v>
      </c>
      <c r="W88">
        <v>117.38</v>
      </c>
      <c r="X88">
        <v>0</v>
      </c>
      <c r="Y88">
        <v>-12</v>
      </c>
      <c r="Z88">
        <v>1.75</v>
      </c>
      <c r="AA88">
        <v>3.93</v>
      </c>
    </row>
    <row r="89" spans="7:27">
      <c r="G89" t="s">
        <v>131</v>
      </c>
      <c r="H89" s="74">
        <v>147.47</v>
      </c>
      <c r="I89" s="47">
        <v>0</v>
      </c>
      <c r="J89" s="47">
        <v>9.9</v>
      </c>
      <c r="K89" s="47">
        <v>0</v>
      </c>
      <c r="L89" s="47">
        <v>0</v>
      </c>
      <c r="M89" s="75">
        <v>1.72</v>
      </c>
      <c r="N89" s="74">
        <v>0</v>
      </c>
      <c r="O89" s="47">
        <v>0</v>
      </c>
      <c r="P89" s="47">
        <v>0</v>
      </c>
      <c r="Q89" s="47">
        <v>-15</v>
      </c>
      <c r="R89" s="47">
        <v>0</v>
      </c>
      <c r="S89" s="75">
        <v>0</v>
      </c>
      <c r="U89" s="74">
        <v>-15</v>
      </c>
      <c r="V89" s="75">
        <v>159.09</v>
      </c>
      <c r="W89">
        <v>147.47</v>
      </c>
      <c r="X89">
        <v>0</v>
      </c>
      <c r="Y89">
        <v>-15</v>
      </c>
      <c r="Z89">
        <v>1.72</v>
      </c>
      <c r="AA89">
        <v>9.9</v>
      </c>
    </row>
    <row r="90" spans="7:27">
      <c r="G90" t="s">
        <v>132</v>
      </c>
      <c r="H90" s="74">
        <v>165.36</v>
      </c>
      <c r="I90" s="47">
        <v>0</v>
      </c>
      <c r="J90" s="47">
        <v>16.38</v>
      </c>
      <c r="K90" s="47">
        <v>0</v>
      </c>
      <c r="L90" s="47">
        <v>0</v>
      </c>
      <c r="M90" s="75">
        <v>1.5</v>
      </c>
      <c r="N90" s="74">
        <v>0</v>
      </c>
      <c r="O90" s="47">
        <v>0</v>
      </c>
      <c r="P90" s="47">
        <v>0</v>
      </c>
      <c r="Q90" s="47">
        <v>-16</v>
      </c>
      <c r="R90" s="47">
        <v>0</v>
      </c>
      <c r="S90" s="75">
        <v>0</v>
      </c>
      <c r="U90" s="74">
        <v>-16</v>
      </c>
      <c r="V90" s="75">
        <v>183.24</v>
      </c>
      <c r="W90">
        <v>165.36</v>
      </c>
      <c r="X90">
        <v>0</v>
      </c>
      <c r="Y90">
        <v>-16</v>
      </c>
      <c r="Z90">
        <v>1.5</v>
      </c>
      <c r="AA90">
        <v>16.38</v>
      </c>
    </row>
    <row r="91" spans="7:27">
      <c r="G91" t="s">
        <v>133</v>
      </c>
      <c r="H91" s="74">
        <v>39.1</v>
      </c>
      <c r="I91" s="47">
        <v>0</v>
      </c>
      <c r="J91" s="47">
        <v>25.64</v>
      </c>
      <c r="K91" s="47">
        <v>0</v>
      </c>
      <c r="L91" s="47">
        <v>0</v>
      </c>
      <c r="M91" s="75">
        <v>1.62</v>
      </c>
      <c r="N91" s="74">
        <v>0</v>
      </c>
      <c r="O91" s="47">
        <v>0</v>
      </c>
      <c r="P91" s="47">
        <v>0</v>
      </c>
      <c r="Q91" s="47">
        <v>-26</v>
      </c>
      <c r="R91" s="47">
        <v>0</v>
      </c>
      <c r="S91" s="75">
        <v>0</v>
      </c>
      <c r="U91" s="74">
        <v>-26</v>
      </c>
      <c r="V91" s="75">
        <v>66.36</v>
      </c>
      <c r="W91">
        <v>39.1</v>
      </c>
      <c r="X91">
        <v>0</v>
      </c>
      <c r="Y91">
        <v>-26</v>
      </c>
      <c r="Z91">
        <v>1.62</v>
      </c>
      <c r="AA91">
        <v>25.64</v>
      </c>
    </row>
    <row r="92" spans="7:27">
      <c r="G92" t="s">
        <v>134</v>
      </c>
      <c r="H92" s="74">
        <v>53.77</v>
      </c>
      <c r="I92" s="47">
        <v>0</v>
      </c>
      <c r="J92" s="47">
        <v>30.41</v>
      </c>
      <c r="K92" s="47">
        <v>0</v>
      </c>
      <c r="L92" s="47">
        <v>0</v>
      </c>
      <c r="M92" s="75">
        <v>2.0099999999999998</v>
      </c>
      <c r="N92" s="74">
        <v>0</v>
      </c>
      <c r="O92" s="47">
        <v>0</v>
      </c>
      <c r="P92" s="47">
        <v>0</v>
      </c>
      <c r="Q92" s="47">
        <v>-26</v>
      </c>
      <c r="R92" s="47">
        <v>0</v>
      </c>
      <c r="S92" s="75">
        <v>0</v>
      </c>
      <c r="U92" s="74">
        <v>-26</v>
      </c>
      <c r="V92" s="75">
        <v>86.19</v>
      </c>
      <c r="W92">
        <v>53.77</v>
      </c>
      <c r="X92">
        <v>0</v>
      </c>
      <c r="Y92">
        <v>-26</v>
      </c>
      <c r="Z92">
        <v>2.0099999999999998</v>
      </c>
      <c r="AA92">
        <v>30.41</v>
      </c>
    </row>
    <row r="93" spans="7:27">
      <c r="G93" t="s">
        <v>135</v>
      </c>
      <c r="H93" s="74">
        <v>66.739999999999995</v>
      </c>
      <c r="I93" s="47">
        <v>0</v>
      </c>
      <c r="J93" s="47">
        <v>37.03</v>
      </c>
      <c r="K93" s="47">
        <v>0</v>
      </c>
      <c r="L93" s="47">
        <v>0</v>
      </c>
      <c r="M93" s="75">
        <v>1.92</v>
      </c>
      <c r="N93" s="74">
        <v>0</v>
      </c>
      <c r="O93" s="47">
        <v>0</v>
      </c>
      <c r="P93" s="47">
        <v>0</v>
      </c>
      <c r="Q93" s="47">
        <v>-26</v>
      </c>
      <c r="R93" s="47">
        <v>0</v>
      </c>
      <c r="S93" s="75">
        <v>0</v>
      </c>
      <c r="U93" s="74">
        <v>-26</v>
      </c>
      <c r="V93" s="75">
        <v>105.69</v>
      </c>
      <c r="W93">
        <v>66.739999999999995</v>
      </c>
      <c r="X93">
        <v>0</v>
      </c>
      <c r="Y93">
        <v>-26</v>
      </c>
      <c r="Z93">
        <v>1.92</v>
      </c>
      <c r="AA93">
        <v>37.03</v>
      </c>
    </row>
    <row r="94" spans="7:27">
      <c r="G94" t="s">
        <v>136</v>
      </c>
      <c r="H94" s="74">
        <v>74.09</v>
      </c>
      <c r="I94" s="47">
        <v>0</v>
      </c>
      <c r="J94" s="47">
        <v>38.979999999999997</v>
      </c>
      <c r="K94" s="47">
        <v>0</v>
      </c>
      <c r="L94" s="47">
        <v>0</v>
      </c>
      <c r="M94" s="75">
        <v>1.01</v>
      </c>
      <c r="N94" s="74">
        <v>0</v>
      </c>
      <c r="O94" s="47">
        <v>0</v>
      </c>
      <c r="P94" s="47">
        <v>0</v>
      </c>
      <c r="Q94" s="47">
        <v>-26</v>
      </c>
      <c r="R94" s="47">
        <v>0</v>
      </c>
      <c r="S94" s="75">
        <v>0</v>
      </c>
      <c r="U94" s="74">
        <v>-26</v>
      </c>
      <c r="V94" s="75">
        <v>114.08</v>
      </c>
      <c r="W94">
        <v>74.09</v>
      </c>
      <c r="X94">
        <v>0</v>
      </c>
      <c r="Y94">
        <v>-26</v>
      </c>
      <c r="Z94">
        <v>1.01</v>
      </c>
      <c r="AA94">
        <v>38.979999999999997</v>
      </c>
    </row>
    <row r="95" spans="7:27">
      <c r="G95" t="s">
        <v>137</v>
      </c>
      <c r="H95" s="74">
        <v>131.84</v>
      </c>
      <c r="I95" s="47">
        <v>0</v>
      </c>
      <c r="J95" s="47">
        <v>45.95</v>
      </c>
      <c r="K95" s="47">
        <v>0</v>
      </c>
      <c r="L95" s="47">
        <v>0</v>
      </c>
      <c r="M95" s="75">
        <v>2.2599999999999998</v>
      </c>
      <c r="N95" s="74">
        <v>0</v>
      </c>
      <c r="O95" s="47">
        <v>0</v>
      </c>
      <c r="P95" s="47">
        <v>0</v>
      </c>
      <c r="Q95" s="47">
        <v>-32</v>
      </c>
      <c r="R95" s="47">
        <v>0</v>
      </c>
      <c r="S95" s="75">
        <v>0</v>
      </c>
      <c r="U95" s="74">
        <v>-32</v>
      </c>
      <c r="V95" s="75">
        <v>180.05</v>
      </c>
      <c r="W95">
        <v>131.84</v>
      </c>
      <c r="X95">
        <v>0</v>
      </c>
      <c r="Y95">
        <v>-32</v>
      </c>
      <c r="Z95">
        <v>2.2599999999999998</v>
      </c>
      <c r="AA95">
        <v>45.95</v>
      </c>
    </row>
    <row r="96" spans="7:27">
      <c r="G96" t="s">
        <v>138</v>
      </c>
      <c r="H96" s="74">
        <v>131.08000000000001</v>
      </c>
      <c r="I96" s="47">
        <v>0</v>
      </c>
      <c r="J96" s="47">
        <v>45.89</v>
      </c>
      <c r="K96" s="47">
        <v>0</v>
      </c>
      <c r="L96" s="47">
        <v>0</v>
      </c>
      <c r="M96" s="75">
        <v>1.6</v>
      </c>
      <c r="N96" s="74">
        <v>0</v>
      </c>
      <c r="O96" s="47">
        <v>0</v>
      </c>
      <c r="P96" s="47">
        <v>0</v>
      </c>
      <c r="Q96" s="47">
        <v>-32</v>
      </c>
      <c r="R96" s="47">
        <v>0</v>
      </c>
      <c r="S96" s="75">
        <v>0</v>
      </c>
      <c r="U96" s="74">
        <v>-32</v>
      </c>
      <c r="V96" s="75">
        <v>178.57</v>
      </c>
      <c r="W96">
        <v>131.08000000000001</v>
      </c>
      <c r="X96">
        <v>0</v>
      </c>
      <c r="Y96">
        <v>-32</v>
      </c>
      <c r="Z96">
        <v>1.6</v>
      </c>
      <c r="AA96">
        <v>45.89</v>
      </c>
    </row>
    <row r="97" spans="1:83">
      <c r="G97" t="s">
        <v>139</v>
      </c>
      <c r="H97" s="74">
        <v>114.32</v>
      </c>
      <c r="I97" s="47">
        <v>0</v>
      </c>
      <c r="J97" s="47">
        <v>51.95</v>
      </c>
      <c r="K97" s="47">
        <v>0</v>
      </c>
      <c r="L97" s="47">
        <v>0</v>
      </c>
      <c r="M97" s="75">
        <v>1.6</v>
      </c>
      <c r="N97" s="74">
        <v>0</v>
      </c>
      <c r="O97" s="47">
        <v>0</v>
      </c>
      <c r="P97" s="47">
        <v>0</v>
      </c>
      <c r="Q97" s="47">
        <v>-32</v>
      </c>
      <c r="R97" s="47">
        <v>0</v>
      </c>
      <c r="S97" s="75">
        <v>0</v>
      </c>
      <c r="U97" s="74">
        <v>-32</v>
      </c>
      <c r="V97" s="75">
        <v>167.87</v>
      </c>
      <c r="W97">
        <v>114.32</v>
      </c>
      <c r="X97">
        <v>0</v>
      </c>
      <c r="Y97">
        <v>-32</v>
      </c>
      <c r="Z97">
        <v>1.6</v>
      </c>
      <c r="AA97">
        <v>51.95</v>
      </c>
    </row>
    <row r="98" spans="1:83">
      <c r="G98" t="s">
        <v>140</v>
      </c>
      <c r="H98" s="74">
        <v>100.94</v>
      </c>
      <c r="I98" s="47">
        <v>0</v>
      </c>
      <c r="J98" s="47">
        <v>51.14</v>
      </c>
      <c r="K98" s="47">
        <v>0</v>
      </c>
      <c r="L98" s="47">
        <v>0</v>
      </c>
      <c r="M98" s="75">
        <v>0.94</v>
      </c>
      <c r="N98" s="74">
        <v>0</v>
      </c>
      <c r="O98" s="47">
        <v>0</v>
      </c>
      <c r="P98" s="47">
        <v>0</v>
      </c>
      <c r="Q98" s="47">
        <v>-32</v>
      </c>
      <c r="R98" s="47">
        <v>0</v>
      </c>
      <c r="S98" s="75">
        <v>0</v>
      </c>
      <c r="U98" s="74">
        <v>-32</v>
      </c>
      <c r="V98" s="75">
        <v>153.02000000000001</v>
      </c>
      <c r="W98">
        <v>100.94</v>
      </c>
      <c r="X98">
        <v>0</v>
      </c>
      <c r="Y98">
        <v>-32</v>
      </c>
      <c r="Z98">
        <v>0.94</v>
      </c>
      <c r="AA98">
        <v>51.14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0.95893249999999997</v>
      </c>
      <c r="I99" s="70">
        <f t="shared" ref="I99:BQ99" si="1">SUM(I3:I98)/4000</f>
        <v>0</v>
      </c>
      <c r="J99" s="70">
        <f t="shared" si="1"/>
        <v>0.47249000000000019</v>
      </c>
      <c r="K99" s="70">
        <f t="shared" si="1"/>
        <v>0</v>
      </c>
      <c r="L99" s="70">
        <f t="shared" si="1"/>
        <v>0</v>
      </c>
      <c r="M99" s="70">
        <f t="shared" si="1"/>
        <v>6.3229999999999995E-2</v>
      </c>
      <c r="N99" s="69">
        <f t="shared" si="1"/>
        <v>0</v>
      </c>
      <c r="O99" s="70">
        <f t="shared" si="1"/>
        <v>-1.4397024999999999</v>
      </c>
      <c r="P99" s="70">
        <f t="shared" si="1"/>
        <v>-1.7750050000000002</v>
      </c>
      <c r="Q99" s="70">
        <f t="shared" si="1"/>
        <v>-0.64675000000000005</v>
      </c>
      <c r="R99" s="70">
        <f t="shared" si="1"/>
        <v>0</v>
      </c>
      <c r="S99" s="71">
        <f t="shared" si="1"/>
        <v>0</v>
      </c>
      <c r="U99" s="69">
        <f t="shared" si="1"/>
        <v>-3.8614574999999998</v>
      </c>
      <c r="V99" s="71">
        <f t="shared" si="1"/>
        <v>1.4946524999999995</v>
      </c>
      <c r="W99">
        <f t="shared" si="1"/>
        <v>0.95893249999999997</v>
      </c>
      <c r="X99">
        <f t="shared" si="1"/>
        <v>-1.4397024999999999</v>
      </c>
      <c r="Y99">
        <f t="shared" si="1"/>
        <v>-0.64675000000000005</v>
      </c>
      <c r="Z99">
        <f t="shared" si="1"/>
        <v>6.3229999999999995E-2</v>
      </c>
      <c r="AA99">
        <f t="shared" si="1"/>
        <v>-1.3025149999999999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541</v>
      </c>
      <c r="X1" t="s">
        <v>543</v>
      </c>
      <c r="Y1" t="s">
        <v>545</v>
      </c>
      <c r="Z1" t="s">
        <v>547</v>
      </c>
      <c r="AA1" t="s">
        <v>549</v>
      </c>
      <c r="AB1" t="s">
        <v>547</v>
      </c>
      <c r="AC1" t="s">
        <v>552</v>
      </c>
      <c r="AD1" t="s">
        <v>554</v>
      </c>
      <c r="AE1" t="s">
        <v>556</v>
      </c>
      <c r="AF1" t="s">
        <v>543</v>
      </c>
      <c r="AG1" t="s">
        <v>559</v>
      </c>
      <c r="AH1" t="s">
        <v>561</v>
      </c>
      <c r="AI1" t="s">
        <v>563</v>
      </c>
      <c r="AJ1" t="s">
        <v>565</v>
      </c>
      <c r="AK1" t="s">
        <v>567</v>
      </c>
      <c r="AL1" t="s">
        <v>569</v>
      </c>
      <c r="AM1" t="s">
        <v>571</v>
      </c>
      <c r="AN1" t="s">
        <v>573</v>
      </c>
      <c r="AO1" t="s">
        <v>575</v>
      </c>
      <c r="AP1" t="s">
        <v>577</v>
      </c>
      <c r="AQ1" t="s">
        <v>579</v>
      </c>
      <c r="AR1" t="s">
        <v>581</v>
      </c>
      <c r="AS1" t="s">
        <v>18</v>
      </c>
      <c r="AT1" t="s">
        <v>584</v>
      </c>
      <c r="AU1" t="s">
        <v>573</v>
      </c>
      <c r="AV1" t="s">
        <v>587</v>
      </c>
      <c r="AW1" t="s">
        <v>589</v>
      </c>
      <c r="AX1" t="s">
        <v>545</v>
      </c>
      <c r="AY1" t="s">
        <v>592</v>
      </c>
      <c r="AZ1" t="s">
        <v>594</v>
      </c>
      <c r="BA1" t="s">
        <v>596</v>
      </c>
      <c r="BB1" t="s">
        <v>596</v>
      </c>
      <c r="BC1" t="s">
        <v>561</v>
      </c>
      <c r="BD1" t="s">
        <v>600</v>
      </c>
      <c r="BE1" t="s">
        <v>602</v>
      </c>
      <c r="BF1" t="s">
        <v>604</v>
      </c>
    </row>
    <row r="2" spans="1:5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45560</v>
      </c>
      <c r="W2" s="29" t="s">
        <v>145</v>
      </c>
      <c r="X2" t="s">
        <v>170</v>
      </c>
      <c r="Y2" t="s">
        <v>145</v>
      </c>
      <c r="Z2" t="s">
        <v>148</v>
      </c>
      <c r="AA2" t="s">
        <v>149</v>
      </c>
      <c r="AB2" t="s">
        <v>145</v>
      </c>
      <c r="AC2" t="s">
        <v>145</v>
      </c>
      <c r="AD2" t="s">
        <v>145</v>
      </c>
      <c r="AE2" t="s">
        <v>145</v>
      </c>
      <c r="AF2" t="s">
        <v>169</v>
      </c>
      <c r="AG2" t="s">
        <v>536</v>
      </c>
      <c r="AH2" t="s">
        <v>240</v>
      </c>
      <c r="AI2" t="s">
        <v>148</v>
      </c>
      <c r="AJ2" t="s">
        <v>148</v>
      </c>
      <c r="AK2" t="s">
        <v>148</v>
      </c>
      <c r="AL2" t="s">
        <v>149</v>
      </c>
      <c r="AM2" t="s">
        <v>145</v>
      </c>
      <c r="AN2" t="s">
        <v>145</v>
      </c>
      <c r="AO2" t="s">
        <v>145</v>
      </c>
      <c r="AP2" t="s">
        <v>148</v>
      </c>
      <c r="AQ2" t="s">
        <v>146</v>
      </c>
      <c r="AR2" t="s">
        <v>145</v>
      </c>
      <c r="AS2" t="s">
        <v>149</v>
      </c>
      <c r="AT2" t="s">
        <v>149</v>
      </c>
      <c r="AU2" t="s">
        <v>148</v>
      </c>
      <c r="AV2" t="s">
        <v>536</v>
      </c>
      <c r="AW2" t="s">
        <v>146</v>
      </c>
      <c r="AX2" t="s">
        <v>146</v>
      </c>
      <c r="AY2" t="s">
        <v>536</v>
      </c>
      <c r="AZ2" t="s">
        <v>145</v>
      </c>
      <c r="BA2" t="s">
        <v>148</v>
      </c>
      <c r="BB2" t="s">
        <v>148</v>
      </c>
      <c r="BC2" t="s">
        <v>240</v>
      </c>
      <c r="BD2" t="s">
        <v>145</v>
      </c>
      <c r="BE2" t="s">
        <v>358</v>
      </c>
      <c r="BF2" t="s">
        <v>149</v>
      </c>
    </row>
    <row r="3" spans="1:5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543.5</v>
      </c>
      <c r="I3" s="54">
        <v>229.75</v>
      </c>
      <c r="J3" s="54">
        <v>559.97</v>
      </c>
      <c r="K3" s="54">
        <v>105.47</v>
      </c>
      <c r="L3" s="54">
        <v>8.7100000000000009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608</v>
      </c>
      <c r="W3">
        <v>21.77</v>
      </c>
      <c r="X3">
        <v>32</v>
      </c>
      <c r="Y3">
        <v>163.30000000000001</v>
      </c>
      <c r="Z3">
        <v>17.5</v>
      </c>
      <c r="AA3">
        <v>9.7899999999999991</v>
      </c>
      <c r="AB3">
        <v>24.19</v>
      </c>
      <c r="AC3">
        <v>0</v>
      </c>
      <c r="AD3">
        <v>193.54</v>
      </c>
      <c r="AE3">
        <v>2.42</v>
      </c>
      <c r="AF3">
        <v>32</v>
      </c>
      <c r="AG3">
        <v>0</v>
      </c>
      <c r="AH3">
        <v>0.97</v>
      </c>
      <c r="AI3">
        <v>8.8000000000000007</v>
      </c>
      <c r="AJ3">
        <v>0</v>
      </c>
      <c r="AK3">
        <v>0</v>
      </c>
      <c r="AL3">
        <v>96.77</v>
      </c>
      <c r="AM3">
        <v>0</v>
      </c>
      <c r="AN3">
        <v>96.77</v>
      </c>
      <c r="AO3">
        <v>32.9</v>
      </c>
      <c r="AP3">
        <v>0</v>
      </c>
      <c r="AQ3">
        <v>90.96</v>
      </c>
      <c r="AR3">
        <v>0</v>
      </c>
      <c r="AS3">
        <v>241.92</v>
      </c>
      <c r="AT3">
        <v>48.38</v>
      </c>
      <c r="AU3">
        <v>26.39</v>
      </c>
      <c r="AV3">
        <v>3.87</v>
      </c>
      <c r="AW3">
        <v>84.36</v>
      </c>
      <c r="AX3">
        <v>54.43</v>
      </c>
      <c r="AY3">
        <v>4.84</v>
      </c>
      <c r="AZ3">
        <v>0</v>
      </c>
      <c r="BA3">
        <v>26.39</v>
      </c>
      <c r="BB3">
        <v>26.39</v>
      </c>
      <c r="BC3">
        <v>6.77</v>
      </c>
      <c r="BD3">
        <v>0</v>
      </c>
      <c r="BE3">
        <v>0.87</v>
      </c>
      <c r="BF3">
        <v>163.11000000000001</v>
      </c>
    </row>
    <row r="4" spans="1:58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543.5</v>
      </c>
      <c r="I4" s="47">
        <v>229.75</v>
      </c>
      <c r="J4" s="47">
        <v>559.97</v>
      </c>
      <c r="K4" s="47">
        <v>105.47</v>
      </c>
      <c r="L4" s="47">
        <v>8.7100000000000009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609</v>
      </c>
      <c r="W4">
        <v>21.77</v>
      </c>
      <c r="X4">
        <v>32</v>
      </c>
      <c r="Y4">
        <v>163.30000000000001</v>
      </c>
      <c r="Z4">
        <v>17.5</v>
      </c>
      <c r="AA4">
        <v>9.7899999999999991</v>
      </c>
      <c r="AB4">
        <v>24.19</v>
      </c>
      <c r="AC4">
        <v>0</v>
      </c>
      <c r="AD4">
        <v>193.54</v>
      </c>
      <c r="AE4">
        <v>2.42</v>
      </c>
      <c r="AF4">
        <v>32</v>
      </c>
      <c r="AG4">
        <v>0</v>
      </c>
      <c r="AH4">
        <v>0.97</v>
      </c>
      <c r="AI4">
        <v>8.8000000000000007</v>
      </c>
      <c r="AJ4">
        <v>0</v>
      </c>
      <c r="AK4">
        <v>0</v>
      </c>
      <c r="AL4">
        <v>96.77</v>
      </c>
      <c r="AM4">
        <v>0</v>
      </c>
      <c r="AN4">
        <v>96.77</v>
      </c>
      <c r="AO4">
        <v>32.9</v>
      </c>
      <c r="AP4">
        <v>0</v>
      </c>
      <c r="AQ4">
        <v>90.96</v>
      </c>
      <c r="AR4">
        <v>0</v>
      </c>
      <c r="AS4">
        <v>241.92</v>
      </c>
      <c r="AT4">
        <v>48.38</v>
      </c>
      <c r="AU4">
        <v>26.39</v>
      </c>
      <c r="AV4">
        <v>3.87</v>
      </c>
      <c r="AW4">
        <v>84.36</v>
      </c>
      <c r="AX4">
        <v>54.43</v>
      </c>
      <c r="AY4">
        <v>4.84</v>
      </c>
      <c r="AZ4">
        <v>0</v>
      </c>
      <c r="BA4">
        <v>26.39</v>
      </c>
      <c r="BB4">
        <v>26.39</v>
      </c>
      <c r="BC4">
        <v>6.77</v>
      </c>
      <c r="BD4">
        <v>0</v>
      </c>
      <c r="BE4">
        <v>0.87</v>
      </c>
      <c r="BF4">
        <v>163.11000000000001</v>
      </c>
    </row>
    <row r="5" spans="1:58">
      <c r="A5" t="s">
        <v>235</v>
      </c>
      <c r="B5" t="s">
        <v>227</v>
      </c>
      <c r="C5" t="s">
        <v>229</v>
      </c>
      <c r="G5" t="s">
        <v>47</v>
      </c>
      <c r="H5" s="74">
        <v>543.5</v>
      </c>
      <c r="I5" s="47">
        <v>229.75</v>
      </c>
      <c r="J5" s="47">
        <v>559.97</v>
      </c>
      <c r="K5" s="47">
        <v>105.47</v>
      </c>
      <c r="L5" s="47">
        <v>8.7100000000000009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21.77</v>
      </c>
      <c r="X5">
        <v>32</v>
      </c>
      <c r="Y5">
        <v>163.30000000000001</v>
      </c>
      <c r="Z5">
        <v>17.5</v>
      </c>
      <c r="AA5">
        <v>9.7899999999999991</v>
      </c>
      <c r="AB5">
        <v>24.19</v>
      </c>
      <c r="AC5">
        <v>0</v>
      </c>
      <c r="AD5">
        <v>193.54</v>
      </c>
      <c r="AE5">
        <v>2.42</v>
      </c>
      <c r="AF5">
        <v>32</v>
      </c>
      <c r="AG5">
        <v>0</v>
      </c>
      <c r="AH5">
        <v>0.97</v>
      </c>
      <c r="AI5">
        <v>8.8000000000000007</v>
      </c>
      <c r="AJ5">
        <v>0</v>
      </c>
      <c r="AK5">
        <v>0</v>
      </c>
      <c r="AL5">
        <v>96.77</v>
      </c>
      <c r="AM5">
        <v>0</v>
      </c>
      <c r="AN5">
        <v>96.77</v>
      </c>
      <c r="AO5">
        <v>32.9</v>
      </c>
      <c r="AP5">
        <v>0</v>
      </c>
      <c r="AQ5">
        <v>90.96</v>
      </c>
      <c r="AR5">
        <v>0</v>
      </c>
      <c r="AS5">
        <v>241.92</v>
      </c>
      <c r="AT5">
        <v>48.38</v>
      </c>
      <c r="AU5">
        <v>26.39</v>
      </c>
      <c r="AV5">
        <v>3.87</v>
      </c>
      <c r="AW5">
        <v>84.36</v>
      </c>
      <c r="AX5">
        <v>54.43</v>
      </c>
      <c r="AY5">
        <v>4.84</v>
      </c>
      <c r="AZ5">
        <v>0</v>
      </c>
      <c r="BA5">
        <v>26.39</v>
      </c>
      <c r="BB5">
        <v>26.39</v>
      </c>
      <c r="BC5">
        <v>6.77</v>
      </c>
      <c r="BD5">
        <v>0</v>
      </c>
      <c r="BE5">
        <v>0.87</v>
      </c>
      <c r="BF5">
        <v>163.11000000000001</v>
      </c>
    </row>
    <row r="6" spans="1:58">
      <c r="A6" t="s">
        <v>236</v>
      </c>
      <c r="B6" t="s">
        <v>258</v>
      </c>
      <c r="C6" t="s">
        <v>230</v>
      </c>
      <c r="G6" t="s">
        <v>48</v>
      </c>
      <c r="H6" s="74">
        <v>543.5</v>
      </c>
      <c r="I6" s="47">
        <v>229.75</v>
      </c>
      <c r="J6" s="47">
        <v>560.71</v>
      </c>
      <c r="K6" s="47">
        <v>105.47</v>
      </c>
      <c r="L6" s="47">
        <v>8.7100000000000009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21.77</v>
      </c>
      <c r="X6">
        <v>32</v>
      </c>
      <c r="Y6">
        <v>163.30000000000001</v>
      </c>
      <c r="Z6">
        <v>17.5</v>
      </c>
      <c r="AA6">
        <v>10.53</v>
      </c>
      <c r="AB6">
        <v>24.19</v>
      </c>
      <c r="AC6">
        <v>0</v>
      </c>
      <c r="AD6">
        <v>193.54</v>
      </c>
      <c r="AE6">
        <v>2.42</v>
      </c>
      <c r="AF6">
        <v>32</v>
      </c>
      <c r="AG6">
        <v>0</v>
      </c>
      <c r="AH6">
        <v>0.97</v>
      </c>
      <c r="AI6">
        <v>8.8000000000000007</v>
      </c>
      <c r="AJ6">
        <v>0</v>
      </c>
      <c r="AK6">
        <v>0</v>
      </c>
      <c r="AL6">
        <v>96.77</v>
      </c>
      <c r="AM6">
        <v>0</v>
      </c>
      <c r="AN6">
        <v>96.77</v>
      </c>
      <c r="AO6">
        <v>32.9</v>
      </c>
      <c r="AP6">
        <v>0</v>
      </c>
      <c r="AQ6">
        <v>90.96</v>
      </c>
      <c r="AR6">
        <v>0</v>
      </c>
      <c r="AS6">
        <v>241.92</v>
      </c>
      <c r="AT6">
        <v>48.38</v>
      </c>
      <c r="AU6">
        <v>26.39</v>
      </c>
      <c r="AV6">
        <v>3.87</v>
      </c>
      <c r="AW6">
        <v>84.36</v>
      </c>
      <c r="AX6">
        <v>54.43</v>
      </c>
      <c r="AY6">
        <v>4.84</v>
      </c>
      <c r="AZ6">
        <v>0</v>
      </c>
      <c r="BA6">
        <v>26.39</v>
      </c>
      <c r="BB6">
        <v>26.39</v>
      </c>
      <c r="BC6">
        <v>6.77</v>
      </c>
      <c r="BD6">
        <v>0</v>
      </c>
      <c r="BE6">
        <v>0.87</v>
      </c>
      <c r="BF6">
        <v>163.11000000000001</v>
      </c>
    </row>
    <row r="7" spans="1:58">
      <c r="A7" t="s">
        <v>237</v>
      </c>
      <c r="B7" t="s">
        <v>280</v>
      </c>
      <c r="C7" t="s">
        <v>259</v>
      </c>
      <c r="G7" t="s">
        <v>49</v>
      </c>
      <c r="H7" s="74">
        <v>543.30999999999995</v>
      </c>
      <c r="I7" s="47">
        <v>229.75</v>
      </c>
      <c r="J7" s="47">
        <v>559.88</v>
      </c>
      <c r="K7" s="47">
        <v>105.47</v>
      </c>
      <c r="L7" s="47">
        <v>8.7100000000000009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21.77</v>
      </c>
      <c r="X7">
        <v>32</v>
      </c>
      <c r="Y7">
        <v>163.30000000000001</v>
      </c>
      <c r="Z7">
        <v>17.5</v>
      </c>
      <c r="AA7">
        <v>9.6999999999999993</v>
      </c>
      <c r="AB7">
        <v>24.19</v>
      </c>
      <c r="AC7">
        <v>0</v>
      </c>
      <c r="AD7">
        <v>193.54</v>
      </c>
      <c r="AE7">
        <v>2.42</v>
      </c>
      <c r="AF7">
        <v>1.35</v>
      </c>
      <c r="AG7">
        <v>0</v>
      </c>
      <c r="AH7">
        <v>0.97</v>
      </c>
      <c r="AI7">
        <v>8.8000000000000007</v>
      </c>
      <c r="AJ7">
        <v>0</v>
      </c>
      <c r="AK7">
        <v>0</v>
      </c>
      <c r="AL7">
        <v>96.77</v>
      </c>
      <c r="AM7">
        <v>0</v>
      </c>
      <c r="AN7">
        <v>96.77</v>
      </c>
      <c r="AO7">
        <v>32.9</v>
      </c>
      <c r="AP7">
        <v>0</v>
      </c>
      <c r="AQ7">
        <v>90.96</v>
      </c>
      <c r="AR7">
        <v>0</v>
      </c>
      <c r="AS7">
        <v>241.92</v>
      </c>
      <c r="AT7">
        <v>48.38</v>
      </c>
      <c r="AU7">
        <v>26.39</v>
      </c>
      <c r="AV7">
        <v>3.87</v>
      </c>
      <c r="AW7">
        <v>84.36</v>
      </c>
      <c r="AX7">
        <v>54.43</v>
      </c>
      <c r="AY7">
        <v>4.84</v>
      </c>
      <c r="AZ7">
        <v>0</v>
      </c>
      <c r="BA7">
        <v>26.39</v>
      </c>
      <c r="BB7">
        <v>26.39</v>
      </c>
      <c r="BC7">
        <v>6.77</v>
      </c>
      <c r="BD7">
        <v>0</v>
      </c>
      <c r="BE7">
        <v>0.68</v>
      </c>
      <c r="BF7">
        <v>163.11000000000001</v>
      </c>
    </row>
    <row r="8" spans="1:58">
      <c r="A8" t="s">
        <v>238</v>
      </c>
      <c r="B8" t="s">
        <v>315</v>
      </c>
      <c r="C8" t="s">
        <v>231</v>
      </c>
      <c r="G8" t="s">
        <v>50</v>
      </c>
      <c r="H8" s="74">
        <v>543.30999999999995</v>
      </c>
      <c r="I8" s="47">
        <v>229.75</v>
      </c>
      <c r="J8" s="47">
        <v>559.88</v>
      </c>
      <c r="K8" s="47">
        <v>105.47</v>
      </c>
      <c r="L8" s="47">
        <v>8.7100000000000009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21.77</v>
      </c>
      <c r="X8">
        <v>32</v>
      </c>
      <c r="Y8">
        <v>163.30000000000001</v>
      </c>
      <c r="Z8">
        <v>17.5</v>
      </c>
      <c r="AA8">
        <v>9.6999999999999993</v>
      </c>
      <c r="AB8">
        <v>24.19</v>
      </c>
      <c r="AC8">
        <v>0</v>
      </c>
      <c r="AD8">
        <v>193.54</v>
      </c>
      <c r="AE8">
        <v>2.42</v>
      </c>
      <c r="AF8">
        <v>1.35</v>
      </c>
      <c r="AG8">
        <v>0</v>
      </c>
      <c r="AH8">
        <v>0.97</v>
      </c>
      <c r="AI8">
        <v>8.8000000000000007</v>
      </c>
      <c r="AJ8">
        <v>0</v>
      </c>
      <c r="AK8">
        <v>0</v>
      </c>
      <c r="AL8">
        <v>96.77</v>
      </c>
      <c r="AM8">
        <v>0</v>
      </c>
      <c r="AN8">
        <v>96.77</v>
      </c>
      <c r="AO8">
        <v>32.9</v>
      </c>
      <c r="AP8">
        <v>0</v>
      </c>
      <c r="AQ8">
        <v>90.96</v>
      </c>
      <c r="AR8">
        <v>0</v>
      </c>
      <c r="AS8">
        <v>241.92</v>
      </c>
      <c r="AT8">
        <v>48.38</v>
      </c>
      <c r="AU8">
        <v>26.39</v>
      </c>
      <c r="AV8">
        <v>3.87</v>
      </c>
      <c r="AW8">
        <v>84.36</v>
      </c>
      <c r="AX8">
        <v>54.43</v>
      </c>
      <c r="AY8">
        <v>4.84</v>
      </c>
      <c r="AZ8">
        <v>0</v>
      </c>
      <c r="BA8">
        <v>26.39</v>
      </c>
      <c r="BB8">
        <v>26.39</v>
      </c>
      <c r="BC8">
        <v>6.77</v>
      </c>
      <c r="BD8">
        <v>0</v>
      </c>
      <c r="BE8">
        <v>0.68</v>
      </c>
      <c r="BF8">
        <v>163.11000000000001</v>
      </c>
    </row>
    <row r="9" spans="1:58">
      <c r="A9" t="s">
        <v>239</v>
      </c>
      <c r="B9" t="s">
        <v>335</v>
      </c>
      <c r="C9" t="s">
        <v>232</v>
      </c>
      <c r="G9" t="s">
        <v>51</v>
      </c>
      <c r="H9" s="74">
        <v>543.30999999999995</v>
      </c>
      <c r="I9" s="47">
        <v>229.75</v>
      </c>
      <c r="J9" s="47">
        <v>559.88</v>
      </c>
      <c r="K9" s="47">
        <v>105.47</v>
      </c>
      <c r="L9" s="47">
        <v>8.7100000000000009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21.77</v>
      </c>
      <c r="X9">
        <v>32</v>
      </c>
      <c r="Y9">
        <v>163.30000000000001</v>
      </c>
      <c r="Z9">
        <v>17.5</v>
      </c>
      <c r="AA9">
        <v>9.6999999999999993</v>
      </c>
      <c r="AB9">
        <v>24.19</v>
      </c>
      <c r="AC9">
        <v>0</v>
      </c>
      <c r="AD9">
        <v>193.54</v>
      </c>
      <c r="AE9">
        <v>2.42</v>
      </c>
      <c r="AF9">
        <v>1.35</v>
      </c>
      <c r="AG9">
        <v>0</v>
      </c>
      <c r="AH9">
        <v>0.97</v>
      </c>
      <c r="AI9">
        <v>8.8000000000000007</v>
      </c>
      <c r="AJ9">
        <v>0</v>
      </c>
      <c r="AK9">
        <v>0</v>
      </c>
      <c r="AL9">
        <v>96.77</v>
      </c>
      <c r="AM9">
        <v>0</v>
      </c>
      <c r="AN9">
        <v>96.77</v>
      </c>
      <c r="AO9">
        <v>32.9</v>
      </c>
      <c r="AP9">
        <v>0</v>
      </c>
      <c r="AQ9">
        <v>90.96</v>
      </c>
      <c r="AR9">
        <v>0</v>
      </c>
      <c r="AS9">
        <v>241.92</v>
      </c>
      <c r="AT9">
        <v>48.38</v>
      </c>
      <c r="AU9">
        <v>26.39</v>
      </c>
      <c r="AV9">
        <v>3.87</v>
      </c>
      <c r="AW9">
        <v>84.36</v>
      </c>
      <c r="AX9">
        <v>54.43</v>
      </c>
      <c r="AY9">
        <v>4.84</v>
      </c>
      <c r="AZ9">
        <v>0</v>
      </c>
      <c r="BA9">
        <v>26.39</v>
      </c>
      <c r="BB9">
        <v>26.39</v>
      </c>
      <c r="BC9">
        <v>6.77</v>
      </c>
      <c r="BD9">
        <v>0</v>
      </c>
      <c r="BE9">
        <v>0.68</v>
      </c>
      <c r="BF9">
        <v>163.11000000000001</v>
      </c>
    </row>
    <row r="10" spans="1:58">
      <c r="A10" t="s">
        <v>260</v>
      </c>
      <c r="C10" t="s">
        <v>233</v>
      </c>
      <c r="G10" t="s">
        <v>52</v>
      </c>
      <c r="H10" s="74">
        <v>543.30999999999995</v>
      </c>
      <c r="I10" s="47">
        <v>229.75</v>
      </c>
      <c r="J10" s="47">
        <v>559.88</v>
      </c>
      <c r="K10" s="47">
        <v>105.47</v>
      </c>
      <c r="L10" s="47">
        <v>8.7100000000000009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21.77</v>
      </c>
      <c r="X10">
        <v>32</v>
      </c>
      <c r="Y10">
        <v>163.30000000000001</v>
      </c>
      <c r="Z10">
        <v>17.5</v>
      </c>
      <c r="AA10">
        <v>9.6999999999999993</v>
      </c>
      <c r="AB10">
        <v>24.19</v>
      </c>
      <c r="AC10">
        <v>0</v>
      </c>
      <c r="AD10">
        <v>193.54</v>
      </c>
      <c r="AE10">
        <v>2.42</v>
      </c>
      <c r="AF10">
        <v>1.35</v>
      </c>
      <c r="AG10">
        <v>0</v>
      </c>
      <c r="AH10">
        <v>0.97</v>
      </c>
      <c r="AI10">
        <v>8.8000000000000007</v>
      </c>
      <c r="AJ10">
        <v>0</v>
      </c>
      <c r="AK10">
        <v>0</v>
      </c>
      <c r="AL10">
        <v>96.77</v>
      </c>
      <c r="AM10">
        <v>0</v>
      </c>
      <c r="AN10">
        <v>96.77</v>
      </c>
      <c r="AO10">
        <v>32.9</v>
      </c>
      <c r="AP10">
        <v>0</v>
      </c>
      <c r="AQ10">
        <v>90.96</v>
      </c>
      <c r="AR10">
        <v>0</v>
      </c>
      <c r="AS10">
        <v>241.92</v>
      </c>
      <c r="AT10">
        <v>48.38</v>
      </c>
      <c r="AU10">
        <v>26.39</v>
      </c>
      <c r="AV10">
        <v>3.87</v>
      </c>
      <c r="AW10">
        <v>84.36</v>
      </c>
      <c r="AX10">
        <v>54.43</v>
      </c>
      <c r="AY10">
        <v>4.84</v>
      </c>
      <c r="AZ10">
        <v>0</v>
      </c>
      <c r="BA10">
        <v>26.39</v>
      </c>
      <c r="BB10">
        <v>26.39</v>
      </c>
      <c r="BC10">
        <v>6.77</v>
      </c>
      <c r="BD10">
        <v>0</v>
      </c>
      <c r="BE10">
        <v>0.68</v>
      </c>
      <c r="BF10">
        <v>163.11000000000001</v>
      </c>
    </row>
    <row r="11" spans="1:58">
      <c r="A11" t="s">
        <v>240</v>
      </c>
      <c r="C11" t="s">
        <v>316</v>
      </c>
      <c r="G11" t="s">
        <v>53</v>
      </c>
      <c r="H11" s="74">
        <v>349.77</v>
      </c>
      <c r="I11" s="47">
        <v>229.75</v>
      </c>
      <c r="J11" s="47">
        <v>559.79</v>
      </c>
      <c r="K11" s="47">
        <v>105.47</v>
      </c>
      <c r="L11" s="47">
        <v>8.7100000000000009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21.77</v>
      </c>
      <c r="X11">
        <v>22.97</v>
      </c>
      <c r="Y11">
        <v>163.30000000000001</v>
      </c>
      <c r="Z11">
        <v>17.5</v>
      </c>
      <c r="AA11">
        <v>9.61</v>
      </c>
      <c r="AB11">
        <v>24.19</v>
      </c>
      <c r="AC11">
        <v>0</v>
      </c>
      <c r="AD11">
        <v>0</v>
      </c>
      <c r="AE11">
        <v>2.42</v>
      </c>
      <c r="AF11">
        <v>22.97</v>
      </c>
      <c r="AG11">
        <v>0</v>
      </c>
      <c r="AH11">
        <v>0.97</v>
      </c>
      <c r="AI11">
        <v>8.8000000000000007</v>
      </c>
      <c r="AJ11">
        <v>0</v>
      </c>
      <c r="AK11">
        <v>0</v>
      </c>
      <c r="AL11">
        <v>96.77</v>
      </c>
      <c r="AM11">
        <v>0</v>
      </c>
      <c r="AN11">
        <v>96.77</v>
      </c>
      <c r="AO11">
        <v>32.9</v>
      </c>
      <c r="AP11">
        <v>0</v>
      </c>
      <c r="AQ11">
        <v>90.96</v>
      </c>
      <c r="AR11">
        <v>0</v>
      </c>
      <c r="AS11">
        <v>241.92</v>
      </c>
      <c r="AT11">
        <v>48.38</v>
      </c>
      <c r="AU11">
        <v>26.39</v>
      </c>
      <c r="AV11">
        <v>3.87</v>
      </c>
      <c r="AW11">
        <v>84.36</v>
      </c>
      <c r="AX11">
        <v>54.43</v>
      </c>
      <c r="AY11">
        <v>4.84</v>
      </c>
      <c r="AZ11">
        <v>0</v>
      </c>
      <c r="BA11">
        <v>26.39</v>
      </c>
      <c r="BB11">
        <v>26.39</v>
      </c>
      <c r="BC11">
        <v>6.77</v>
      </c>
      <c r="BD11">
        <v>0</v>
      </c>
      <c r="BE11">
        <v>0.68</v>
      </c>
      <c r="BF11">
        <v>163.11000000000001</v>
      </c>
    </row>
    <row r="12" spans="1:58">
      <c r="A12" t="s">
        <v>241</v>
      </c>
      <c r="C12" t="s">
        <v>336</v>
      </c>
      <c r="G12" t="s">
        <v>54</v>
      </c>
      <c r="H12" s="74">
        <v>349.77</v>
      </c>
      <c r="I12" s="47">
        <v>229.75</v>
      </c>
      <c r="J12" s="47">
        <v>559.79</v>
      </c>
      <c r="K12" s="47">
        <v>105.47</v>
      </c>
      <c r="L12" s="47">
        <v>8.7100000000000009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21.77</v>
      </c>
      <c r="X12">
        <v>22.97</v>
      </c>
      <c r="Y12">
        <v>163.30000000000001</v>
      </c>
      <c r="Z12">
        <v>17.5</v>
      </c>
      <c r="AA12">
        <v>9.61</v>
      </c>
      <c r="AB12">
        <v>24.19</v>
      </c>
      <c r="AC12">
        <v>0</v>
      </c>
      <c r="AD12">
        <v>0</v>
      </c>
      <c r="AE12">
        <v>2.42</v>
      </c>
      <c r="AF12">
        <v>22.97</v>
      </c>
      <c r="AG12">
        <v>0</v>
      </c>
      <c r="AH12">
        <v>0.97</v>
      </c>
      <c r="AI12">
        <v>8.8000000000000007</v>
      </c>
      <c r="AJ12">
        <v>0</v>
      </c>
      <c r="AK12">
        <v>0</v>
      </c>
      <c r="AL12">
        <v>96.77</v>
      </c>
      <c r="AM12">
        <v>0</v>
      </c>
      <c r="AN12">
        <v>96.77</v>
      </c>
      <c r="AO12">
        <v>32.9</v>
      </c>
      <c r="AP12">
        <v>0</v>
      </c>
      <c r="AQ12">
        <v>90.96</v>
      </c>
      <c r="AR12">
        <v>0</v>
      </c>
      <c r="AS12">
        <v>241.92</v>
      </c>
      <c r="AT12">
        <v>48.38</v>
      </c>
      <c r="AU12">
        <v>26.39</v>
      </c>
      <c r="AV12">
        <v>3.87</v>
      </c>
      <c r="AW12">
        <v>84.36</v>
      </c>
      <c r="AX12">
        <v>54.43</v>
      </c>
      <c r="AY12">
        <v>4.84</v>
      </c>
      <c r="AZ12">
        <v>0</v>
      </c>
      <c r="BA12">
        <v>26.39</v>
      </c>
      <c r="BB12">
        <v>26.39</v>
      </c>
      <c r="BC12">
        <v>6.77</v>
      </c>
      <c r="BD12">
        <v>0</v>
      </c>
      <c r="BE12">
        <v>0.68</v>
      </c>
      <c r="BF12">
        <v>163.11000000000001</v>
      </c>
    </row>
    <row r="13" spans="1:58">
      <c r="A13" t="s">
        <v>242</v>
      </c>
      <c r="G13" t="s">
        <v>55</v>
      </c>
      <c r="H13" s="74">
        <v>349.77</v>
      </c>
      <c r="I13" s="47">
        <v>229.75</v>
      </c>
      <c r="J13" s="47">
        <v>559.79</v>
      </c>
      <c r="K13" s="47">
        <v>105.47</v>
      </c>
      <c r="L13" s="47">
        <v>8.7100000000000009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21.77</v>
      </c>
      <c r="X13">
        <v>22.97</v>
      </c>
      <c r="Y13">
        <v>163.30000000000001</v>
      </c>
      <c r="Z13">
        <v>17.5</v>
      </c>
      <c r="AA13">
        <v>9.61</v>
      </c>
      <c r="AB13">
        <v>24.19</v>
      </c>
      <c r="AC13">
        <v>0</v>
      </c>
      <c r="AD13">
        <v>0</v>
      </c>
      <c r="AE13">
        <v>2.42</v>
      </c>
      <c r="AF13">
        <v>22.97</v>
      </c>
      <c r="AG13">
        <v>0</v>
      </c>
      <c r="AH13">
        <v>0.97</v>
      </c>
      <c r="AI13">
        <v>8.8000000000000007</v>
      </c>
      <c r="AJ13">
        <v>0</v>
      </c>
      <c r="AK13">
        <v>0</v>
      </c>
      <c r="AL13">
        <v>96.77</v>
      </c>
      <c r="AM13">
        <v>0</v>
      </c>
      <c r="AN13">
        <v>96.77</v>
      </c>
      <c r="AO13">
        <v>32.9</v>
      </c>
      <c r="AP13">
        <v>0</v>
      </c>
      <c r="AQ13">
        <v>90.96</v>
      </c>
      <c r="AR13">
        <v>0</v>
      </c>
      <c r="AS13">
        <v>241.92</v>
      </c>
      <c r="AT13">
        <v>48.38</v>
      </c>
      <c r="AU13">
        <v>26.39</v>
      </c>
      <c r="AV13">
        <v>3.87</v>
      </c>
      <c r="AW13">
        <v>84.36</v>
      </c>
      <c r="AX13">
        <v>54.43</v>
      </c>
      <c r="AY13">
        <v>4.84</v>
      </c>
      <c r="AZ13">
        <v>0</v>
      </c>
      <c r="BA13">
        <v>26.39</v>
      </c>
      <c r="BB13">
        <v>26.39</v>
      </c>
      <c r="BC13">
        <v>6.77</v>
      </c>
      <c r="BD13">
        <v>0</v>
      </c>
      <c r="BE13">
        <v>0.68</v>
      </c>
      <c r="BF13">
        <v>163.11000000000001</v>
      </c>
    </row>
    <row r="14" spans="1:58">
      <c r="A14" t="s">
        <v>243</v>
      </c>
      <c r="G14" t="s">
        <v>56</v>
      </c>
      <c r="H14" s="74">
        <v>349.77</v>
      </c>
      <c r="I14" s="47">
        <v>229.75</v>
      </c>
      <c r="J14" s="47">
        <v>559.79</v>
      </c>
      <c r="K14" s="47">
        <v>105.47</v>
      </c>
      <c r="L14" s="47">
        <v>8.7100000000000009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21.77</v>
      </c>
      <c r="X14">
        <v>22.97</v>
      </c>
      <c r="Y14">
        <v>163.30000000000001</v>
      </c>
      <c r="Z14">
        <v>17.5</v>
      </c>
      <c r="AA14">
        <v>9.61</v>
      </c>
      <c r="AB14">
        <v>24.19</v>
      </c>
      <c r="AC14">
        <v>0</v>
      </c>
      <c r="AD14">
        <v>0</v>
      </c>
      <c r="AE14">
        <v>2.42</v>
      </c>
      <c r="AF14">
        <v>22.97</v>
      </c>
      <c r="AG14">
        <v>0</v>
      </c>
      <c r="AH14">
        <v>0.97</v>
      </c>
      <c r="AI14">
        <v>8.8000000000000007</v>
      </c>
      <c r="AJ14">
        <v>0</v>
      </c>
      <c r="AK14">
        <v>0</v>
      </c>
      <c r="AL14">
        <v>96.77</v>
      </c>
      <c r="AM14">
        <v>0</v>
      </c>
      <c r="AN14">
        <v>96.77</v>
      </c>
      <c r="AO14">
        <v>32.9</v>
      </c>
      <c r="AP14">
        <v>0</v>
      </c>
      <c r="AQ14">
        <v>90.96</v>
      </c>
      <c r="AR14">
        <v>0</v>
      </c>
      <c r="AS14">
        <v>241.92</v>
      </c>
      <c r="AT14">
        <v>48.38</v>
      </c>
      <c r="AU14">
        <v>26.39</v>
      </c>
      <c r="AV14">
        <v>3.87</v>
      </c>
      <c r="AW14">
        <v>84.36</v>
      </c>
      <c r="AX14">
        <v>54.43</v>
      </c>
      <c r="AY14">
        <v>4.84</v>
      </c>
      <c r="AZ14">
        <v>0</v>
      </c>
      <c r="BA14">
        <v>26.39</v>
      </c>
      <c r="BB14">
        <v>26.39</v>
      </c>
      <c r="BC14">
        <v>6.77</v>
      </c>
      <c r="BD14">
        <v>0</v>
      </c>
      <c r="BE14">
        <v>0.68</v>
      </c>
      <c r="BF14">
        <v>163.11000000000001</v>
      </c>
    </row>
    <row r="15" spans="1:58">
      <c r="A15" t="s">
        <v>244</v>
      </c>
      <c r="G15" t="s">
        <v>57</v>
      </c>
      <c r="H15" s="74">
        <v>316.82</v>
      </c>
      <c r="I15" s="47">
        <v>229.75</v>
      </c>
      <c r="J15" s="47">
        <v>559.69000000000005</v>
      </c>
      <c r="K15" s="47">
        <v>105.47</v>
      </c>
      <c r="L15" s="47">
        <v>8.7100000000000009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21.77</v>
      </c>
      <c r="X15">
        <v>22.97</v>
      </c>
      <c r="Y15">
        <v>163.30000000000001</v>
      </c>
      <c r="Z15">
        <v>17.5</v>
      </c>
      <c r="AA15">
        <v>9.51</v>
      </c>
      <c r="AB15">
        <v>24.19</v>
      </c>
      <c r="AC15">
        <v>0</v>
      </c>
      <c r="AD15">
        <v>0</v>
      </c>
      <c r="AE15">
        <v>2.42</v>
      </c>
      <c r="AF15">
        <v>22.97</v>
      </c>
      <c r="AG15">
        <v>0</v>
      </c>
      <c r="AH15">
        <v>0.97</v>
      </c>
      <c r="AI15">
        <v>8.8000000000000007</v>
      </c>
      <c r="AJ15">
        <v>0</v>
      </c>
      <c r="AK15">
        <v>0</v>
      </c>
      <c r="AL15">
        <v>96.77</v>
      </c>
      <c r="AM15">
        <v>0</v>
      </c>
      <c r="AN15">
        <v>96.77</v>
      </c>
      <c r="AO15">
        <v>0</v>
      </c>
      <c r="AP15">
        <v>0</v>
      </c>
      <c r="AQ15">
        <v>90.96</v>
      </c>
      <c r="AR15">
        <v>0</v>
      </c>
      <c r="AS15">
        <v>241.92</v>
      </c>
      <c r="AT15">
        <v>48.38</v>
      </c>
      <c r="AU15">
        <v>26.39</v>
      </c>
      <c r="AV15">
        <v>3.87</v>
      </c>
      <c r="AW15">
        <v>84.36</v>
      </c>
      <c r="AX15">
        <v>54.43</v>
      </c>
      <c r="AY15">
        <v>4.84</v>
      </c>
      <c r="AZ15">
        <v>0</v>
      </c>
      <c r="BA15">
        <v>26.39</v>
      </c>
      <c r="BB15">
        <v>26.39</v>
      </c>
      <c r="BC15">
        <v>6.77</v>
      </c>
      <c r="BD15">
        <v>0</v>
      </c>
      <c r="BE15">
        <v>0.63</v>
      </c>
      <c r="BF15">
        <v>163.11000000000001</v>
      </c>
    </row>
    <row r="16" spans="1:58">
      <c r="A16" t="s">
        <v>245</v>
      </c>
      <c r="G16" t="s">
        <v>58</v>
      </c>
      <c r="H16" s="74">
        <v>316.82</v>
      </c>
      <c r="I16" s="47">
        <v>229.75</v>
      </c>
      <c r="J16" s="47">
        <v>559.69000000000005</v>
      </c>
      <c r="K16" s="47">
        <v>105.47</v>
      </c>
      <c r="L16" s="47">
        <v>8.7100000000000009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21.77</v>
      </c>
      <c r="X16">
        <v>22.97</v>
      </c>
      <c r="Y16">
        <v>163.30000000000001</v>
      </c>
      <c r="Z16">
        <v>17.5</v>
      </c>
      <c r="AA16">
        <v>9.51</v>
      </c>
      <c r="AB16">
        <v>24.19</v>
      </c>
      <c r="AC16">
        <v>0</v>
      </c>
      <c r="AD16">
        <v>0</v>
      </c>
      <c r="AE16">
        <v>2.42</v>
      </c>
      <c r="AF16">
        <v>22.97</v>
      </c>
      <c r="AG16">
        <v>0</v>
      </c>
      <c r="AH16">
        <v>0.97</v>
      </c>
      <c r="AI16">
        <v>8.8000000000000007</v>
      </c>
      <c r="AJ16">
        <v>0</v>
      </c>
      <c r="AK16">
        <v>0</v>
      </c>
      <c r="AL16">
        <v>96.77</v>
      </c>
      <c r="AM16">
        <v>0</v>
      </c>
      <c r="AN16">
        <v>96.77</v>
      </c>
      <c r="AO16">
        <v>0</v>
      </c>
      <c r="AP16">
        <v>0</v>
      </c>
      <c r="AQ16">
        <v>90.96</v>
      </c>
      <c r="AR16">
        <v>0</v>
      </c>
      <c r="AS16">
        <v>241.92</v>
      </c>
      <c r="AT16">
        <v>48.38</v>
      </c>
      <c r="AU16">
        <v>26.39</v>
      </c>
      <c r="AV16">
        <v>3.87</v>
      </c>
      <c r="AW16">
        <v>84.36</v>
      </c>
      <c r="AX16">
        <v>54.43</v>
      </c>
      <c r="AY16">
        <v>4.84</v>
      </c>
      <c r="AZ16">
        <v>0</v>
      </c>
      <c r="BA16">
        <v>26.39</v>
      </c>
      <c r="BB16">
        <v>26.39</v>
      </c>
      <c r="BC16">
        <v>6.77</v>
      </c>
      <c r="BD16">
        <v>0</v>
      </c>
      <c r="BE16">
        <v>0.63</v>
      </c>
      <c r="BF16">
        <v>163.11000000000001</v>
      </c>
    </row>
    <row r="17" spans="1:58">
      <c r="A17" t="s">
        <v>246</v>
      </c>
      <c r="G17" t="s">
        <v>59</v>
      </c>
      <c r="H17" s="74">
        <v>316.82</v>
      </c>
      <c r="I17" s="47">
        <v>229.75</v>
      </c>
      <c r="J17" s="47">
        <v>559.69000000000005</v>
      </c>
      <c r="K17" s="47">
        <v>105.47</v>
      </c>
      <c r="L17" s="47">
        <v>8.7100000000000009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21.77</v>
      </c>
      <c r="X17">
        <v>22.97</v>
      </c>
      <c r="Y17">
        <v>163.30000000000001</v>
      </c>
      <c r="Z17">
        <v>17.5</v>
      </c>
      <c r="AA17">
        <v>9.51</v>
      </c>
      <c r="AB17">
        <v>24.19</v>
      </c>
      <c r="AC17">
        <v>0</v>
      </c>
      <c r="AD17">
        <v>0</v>
      </c>
      <c r="AE17">
        <v>2.42</v>
      </c>
      <c r="AF17">
        <v>22.97</v>
      </c>
      <c r="AG17">
        <v>0</v>
      </c>
      <c r="AH17">
        <v>0.97</v>
      </c>
      <c r="AI17">
        <v>8.8000000000000007</v>
      </c>
      <c r="AJ17">
        <v>0</v>
      </c>
      <c r="AK17">
        <v>0</v>
      </c>
      <c r="AL17">
        <v>96.77</v>
      </c>
      <c r="AM17">
        <v>0</v>
      </c>
      <c r="AN17">
        <v>96.77</v>
      </c>
      <c r="AO17">
        <v>0</v>
      </c>
      <c r="AP17">
        <v>0</v>
      </c>
      <c r="AQ17">
        <v>90.96</v>
      </c>
      <c r="AR17">
        <v>0</v>
      </c>
      <c r="AS17">
        <v>241.92</v>
      </c>
      <c r="AT17">
        <v>48.38</v>
      </c>
      <c r="AU17">
        <v>26.39</v>
      </c>
      <c r="AV17">
        <v>3.87</v>
      </c>
      <c r="AW17">
        <v>84.36</v>
      </c>
      <c r="AX17">
        <v>54.43</v>
      </c>
      <c r="AY17">
        <v>4.84</v>
      </c>
      <c r="AZ17">
        <v>0</v>
      </c>
      <c r="BA17">
        <v>26.39</v>
      </c>
      <c r="BB17">
        <v>26.39</v>
      </c>
      <c r="BC17">
        <v>6.77</v>
      </c>
      <c r="BD17">
        <v>0</v>
      </c>
      <c r="BE17">
        <v>0.63</v>
      </c>
      <c r="BF17">
        <v>163.11000000000001</v>
      </c>
    </row>
    <row r="18" spans="1:58">
      <c r="A18" t="s">
        <v>247</v>
      </c>
      <c r="G18" t="s">
        <v>60</v>
      </c>
      <c r="H18" s="74">
        <v>316.82</v>
      </c>
      <c r="I18" s="47">
        <v>229.75</v>
      </c>
      <c r="J18" s="47">
        <v>559.69000000000005</v>
      </c>
      <c r="K18" s="47">
        <v>105.47</v>
      </c>
      <c r="L18" s="47">
        <v>8.7100000000000009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21.77</v>
      </c>
      <c r="X18">
        <v>22.97</v>
      </c>
      <c r="Y18">
        <v>163.30000000000001</v>
      </c>
      <c r="Z18">
        <v>17.5</v>
      </c>
      <c r="AA18">
        <v>9.51</v>
      </c>
      <c r="AB18">
        <v>24.19</v>
      </c>
      <c r="AC18">
        <v>0</v>
      </c>
      <c r="AD18">
        <v>0</v>
      </c>
      <c r="AE18">
        <v>2.42</v>
      </c>
      <c r="AF18">
        <v>22.97</v>
      </c>
      <c r="AG18">
        <v>0</v>
      </c>
      <c r="AH18">
        <v>0.97</v>
      </c>
      <c r="AI18">
        <v>8.8000000000000007</v>
      </c>
      <c r="AJ18">
        <v>0</v>
      </c>
      <c r="AK18">
        <v>0</v>
      </c>
      <c r="AL18">
        <v>96.77</v>
      </c>
      <c r="AM18">
        <v>0</v>
      </c>
      <c r="AN18">
        <v>96.77</v>
      </c>
      <c r="AO18">
        <v>0</v>
      </c>
      <c r="AP18">
        <v>0</v>
      </c>
      <c r="AQ18">
        <v>90.96</v>
      </c>
      <c r="AR18">
        <v>0</v>
      </c>
      <c r="AS18">
        <v>241.92</v>
      </c>
      <c r="AT18">
        <v>48.38</v>
      </c>
      <c r="AU18">
        <v>26.39</v>
      </c>
      <c r="AV18">
        <v>3.87</v>
      </c>
      <c r="AW18">
        <v>84.36</v>
      </c>
      <c r="AX18">
        <v>54.43</v>
      </c>
      <c r="AY18">
        <v>4.84</v>
      </c>
      <c r="AZ18">
        <v>0</v>
      </c>
      <c r="BA18">
        <v>26.39</v>
      </c>
      <c r="BB18">
        <v>26.39</v>
      </c>
      <c r="BC18">
        <v>6.77</v>
      </c>
      <c r="BD18">
        <v>0</v>
      </c>
      <c r="BE18">
        <v>0.63</v>
      </c>
      <c r="BF18">
        <v>163.11000000000001</v>
      </c>
    </row>
    <row r="19" spans="1:58">
      <c r="A19" t="s">
        <v>261</v>
      </c>
      <c r="G19" t="s">
        <v>61</v>
      </c>
      <c r="H19" s="74">
        <v>316.77</v>
      </c>
      <c r="I19" s="47">
        <v>229.75</v>
      </c>
      <c r="J19" s="47">
        <v>559.61</v>
      </c>
      <c r="K19" s="47">
        <v>105.47</v>
      </c>
      <c r="L19" s="47">
        <v>8.7100000000000009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21.77</v>
      </c>
      <c r="X19">
        <v>22.97</v>
      </c>
      <c r="Y19">
        <v>163.30000000000001</v>
      </c>
      <c r="Z19">
        <v>17.5</v>
      </c>
      <c r="AA19">
        <v>9.43</v>
      </c>
      <c r="AB19">
        <v>24.19</v>
      </c>
      <c r="AC19">
        <v>0</v>
      </c>
      <c r="AD19">
        <v>0</v>
      </c>
      <c r="AE19">
        <v>2.42</v>
      </c>
      <c r="AF19">
        <v>22.97</v>
      </c>
      <c r="AG19">
        <v>0</v>
      </c>
      <c r="AH19">
        <v>0.97</v>
      </c>
      <c r="AI19">
        <v>8.8000000000000007</v>
      </c>
      <c r="AJ19">
        <v>0</v>
      </c>
      <c r="AK19">
        <v>0</v>
      </c>
      <c r="AL19">
        <v>96.77</v>
      </c>
      <c r="AM19">
        <v>0</v>
      </c>
      <c r="AN19">
        <v>96.77</v>
      </c>
      <c r="AO19">
        <v>0</v>
      </c>
      <c r="AP19">
        <v>0</v>
      </c>
      <c r="AQ19">
        <v>90.96</v>
      </c>
      <c r="AR19">
        <v>0</v>
      </c>
      <c r="AS19">
        <v>241.92</v>
      </c>
      <c r="AT19">
        <v>48.38</v>
      </c>
      <c r="AU19">
        <v>26.39</v>
      </c>
      <c r="AV19">
        <v>3.87</v>
      </c>
      <c r="AW19">
        <v>84.36</v>
      </c>
      <c r="AX19">
        <v>54.43</v>
      </c>
      <c r="AY19">
        <v>4.84</v>
      </c>
      <c r="AZ19">
        <v>0</v>
      </c>
      <c r="BA19">
        <v>26.39</v>
      </c>
      <c r="BB19">
        <v>26.39</v>
      </c>
      <c r="BC19">
        <v>6.77</v>
      </c>
      <c r="BD19">
        <v>0</v>
      </c>
      <c r="BE19">
        <v>0.57999999999999996</v>
      </c>
      <c r="BF19">
        <v>163.11000000000001</v>
      </c>
    </row>
    <row r="20" spans="1:58">
      <c r="A20" t="s">
        <v>262</v>
      </c>
      <c r="G20" t="s">
        <v>62</v>
      </c>
      <c r="H20" s="74">
        <v>316.77</v>
      </c>
      <c r="I20" s="47">
        <v>229.75</v>
      </c>
      <c r="J20" s="47">
        <v>559.61</v>
      </c>
      <c r="K20" s="47">
        <v>105.47</v>
      </c>
      <c r="L20" s="47">
        <v>8.7100000000000009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21.77</v>
      </c>
      <c r="X20">
        <v>22.97</v>
      </c>
      <c r="Y20">
        <v>163.30000000000001</v>
      </c>
      <c r="Z20">
        <v>17.5</v>
      </c>
      <c r="AA20">
        <v>9.43</v>
      </c>
      <c r="AB20">
        <v>24.19</v>
      </c>
      <c r="AC20">
        <v>0</v>
      </c>
      <c r="AD20">
        <v>0</v>
      </c>
      <c r="AE20">
        <v>2.42</v>
      </c>
      <c r="AF20">
        <v>22.97</v>
      </c>
      <c r="AG20">
        <v>0</v>
      </c>
      <c r="AH20">
        <v>0.97</v>
      </c>
      <c r="AI20">
        <v>8.8000000000000007</v>
      </c>
      <c r="AJ20">
        <v>0</v>
      </c>
      <c r="AK20">
        <v>0</v>
      </c>
      <c r="AL20">
        <v>96.77</v>
      </c>
      <c r="AM20">
        <v>0</v>
      </c>
      <c r="AN20">
        <v>96.77</v>
      </c>
      <c r="AO20">
        <v>0</v>
      </c>
      <c r="AP20">
        <v>0</v>
      </c>
      <c r="AQ20">
        <v>90.96</v>
      </c>
      <c r="AR20">
        <v>0</v>
      </c>
      <c r="AS20">
        <v>241.92</v>
      </c>
      <c r="AT20">
        <v>48.38</v>
      </c>
      <c r="AU20">
        <v>26.39</v>
      </c>
      <c r="AV20">
        <v>3.87</v>
      </c>
      <c r="AW20">
        <v>84.36</v>
      </c>
      <c r="AX20">
        <v>54.43</v>
      </c>
      <c r="AY20">
        <v>4.84</v>
      </c>
      <c r="AZ20">
        <v>0</v>
      </c>
      <c r="BA20">
        <v>26.39</v>
      </c>
      <c r="BB20">
        <v>26.39</v>
      </c>
      <c r="BC20">
        <v>6.77</v>
      </c>
      <c r="BD20">
        <v>0</v>
      </c>
      <c r="BE20">
        <v>0.57999999999999996</v>
      </c>
      <c r="BF20">
        <v>163.11000000000001</v>
      </c>
    </row>
    <row r="21" spans="1:58">
      <c r="A21" t="s">
        <v>248</v>
      </c>
      <c r="G21" t="s">
        <v>63</v>
      </c>
      <c r="H21" s="74">
        <v>316.77</v>
      </c>
      <c r="I21" s="47">
        <v>229.75</v>
      </c>
      <c r="J21" s="47">
        <v>559.61</v>
      </c>
      <c r="K21" s="47">
        <v>105.47</v>
      </c>
      <c r="L21" s="47">
        <v>8.7100000000000009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21.77</v>
      </c>
      <c r="X21">
        <v>22.97</v>
      </c>
      <c r="Y21">
        <v>163.30000000000001</v>
      </c>
      <c r="Z21">
        <v>17.5</v>
      </c>
      <c r="AA21">
        <v>9.43</v>
      </c>
      <c r="AB21">
        <v>24.19</v>
      </c>
      <c r="AC21">
        <v>0</v>
      </c>
      <c r="AD21">
        <v>0</v>
      </c>
      <c r="AE21">
        <v>2.42</v>
      </c>
      <c r="AF21">
        <v>22.97</v>
      </c>
      <c r="AG21">
        <v>0</v>
      </c>
      <c r="AH21">
        <v>0.97</v>
      </c>
      <c r="AI21">
        <v>8.8000000000000007</v>
      </c>
      <c r="AJ21">
        <v>0</v>
      </c>
      <c r="AK21">
        <v>0</v>
      </c>
      <c r="AL21">
        <v>96.77</v>
      </c>
      <c r="AM21">
        <v>0</v>
      </c>
      <c r="AN21">
        <v>96.77</v>
      </c>
      <c r="AO21">
        <v>0</v>
      </c>
      <c r="AP21">
        <v>0</v>
      </c>
      <c r="AQ21">
        <v>90.96</v>
      </c>
      <c r="AR21">
        <v>0</v>
      </c>
      <c r="AS21">
        <v>241.92</v>
      </c>
      <c r="AT21">
        <v>48.38</v>
      </c>
      <c r="AU21">
        <v>26.39</v>
      </c>
      <c r="AV21">
        <v>3.87</v>
      </c>
      <c r="AW21">
        <v>84.36</v>
      </c>
      <c r="AX21">
        <v>54.43</v>
      </c>
      <c r="AY21">
        <v>4.84</v>
      </c>
      <c r="AZ21">
        <v>0</v>
      </c>
      <c r="BA21">
        <v>26.39</v>
      </c>
      <c r="BB21">
        <v>26.39</v>
      </c>
      <c r="BC21">
        <v>6.77</v>
      </c>
      <c r="BD21">
        <v>0</v>
      </c>
      <c r="BE21">
        <v>0.57999999999999996</v>
      </c>
      <c r="BF21">
        <v>163.11000000000001</v>
      </c>
    </row>
    <row r="22" spans="1:58">
      <c r="A22" t="s">
        <v>249</v>
      </c>
      <c r="G22" t="s">
        <v>64</v>
      </c>
      <c r="H22" s="74">
        <v>316.77</v>
      </c>
      <c r="I22" s="47">
        <v>229.75</v>
      </c>
      <c r="J22" s="47">
        <v>559.61</v>
      </c>
      <c r="K22" s="47">
        <v>105.47</v>
      </c>
      <c r="L22" s="47">
        <v>8.7100000000000009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21.77</v>
      </c>
      <c r="X22">
        <v>22.97</v>
      </c>
      <c r="Y22">
        <v>163.30000000000001</v>
      </c>
      <c r="Z22">
        <v>17.5</v>
      </c>
      <c r="AA22">
        <v>9.43</v>
      </c>
      <c r="AB22">
        <v>24.19</v>
      </c>
      <c r="AC22">
        <v>0</v>
      </c>
      <c r="AD22">
        <v>0</v>
      </c>
      <c r="AE22">
        <v>2.42</v>
      </c>
      <c r="AF22">
        <v>22.97</v>
      </c>
      <c r="AG22">
        <v>0</v>
      </c>
      <c r="AH22">
        <v>0.97</v>
      </c>
      <c r="AI22">
        <v>8.8000000000000007</v>
      </c>
      <c r="AJ22">
        <v>0</v>
      </c>
      <c r="AK22">
        <v>0</v>
      </c>
      <c r="AL22">
        <v>96.77</v>
      </c>
      <c r="AM22">
        <v>0</v>
      </c>
      <c r="AN22">
        <v>96.77</v>
      </c>
      <c r="AO22">
        <v>0</v>
      </c>
      <c r="AP22">
        <v>0</v>
      </c>
      <c r="AQ22">
        <v>90.96</v>
      </c>
      <c r="AR22">
        <v>0</v>
      </c>
      <c r="AS22">
        <v>241.92</v>
      </c>
      <c r="AT22">
        <v>48.38</v>
      </c>
      <c r="AU22">
        <v>26.39</v>
      </c>
      <c r="AV22">
        <v>3.87</v>
      </c>
      <c r="AW22">
        <v>84.36</v>
      </c>
      <c r="AX22">
        <v>54.43</v>
      </c>
      <c r="AY22">
        <v>4.84</v>
      </c>
      <c r="AZ22">
        <v>0</v>
      </c>
      <c r="BA22">
        <v>26.39</v>
      </c>
      <c r="BB22">
        <v>26.39</v>
      </c>
      <c r="BC22">
        <v>6.77</v>
      </c>
      <c r="BD22">
        <v>0</v>
      </c>
      <c r="BE22">
        <v>0.57999999999999996</v>
      </c>
      <c r="BF22">
        <v>163.11000000000001</v>
      </c>
    </row>
    <row r="23" spans="1:58">
      <c r="A23" t="s">
        <v>250</v>
      </c>
      <c r="G23" t="s">
        <v>65</v>
      </c>
      <c r="H23" s="74">
        <v>316.77</v>
      </c>
      <c r="I23" s="47">
        <v>229.75</v>
      </c>
      <c r="J23" s="47">
        <v>559.51</v>
      </c>
      <c r="K23" s="47">
        <v>105.47</v>
      </c>
      <c r="L23" s="47">
        <v>8.7100000000000009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21.77</v>
      </c>
      <c r="X23">
        <v>22.97</v>
      </c>
      <c r="Y23">
        <v>163.30000000000001</v>
      </c>
      <c r="Z23">
        <v>17.5</v>
      </c>
      <c r="AA23">
        <v>9.33</v>
      </c>
      <c r="AB23">
        <v>24.19</v>
      </c>
      <c r="AC23">
        <v>0</v>
      </c>
      <c r="AD23">
        <v>0</v>
      </c>
      <c r="AE23">
        <v>2.42</v>
      </c>
      <c r="AF23">
        <v>22.97</v>
      </c>
      <c r="AG23">
        <v>0</v>
      </c>
      <c r="AH23">
        <v>0.97</v>
      </c>
      <c r="AI23">
        <v>8.8000000000000007</v>
      </c>
      <c r="AJ23">
        <v>0</v>
      </c>
      <c r="AK23">
        <v>0</v>
      </c>
      <c r="AL23">
        <v>96.77</v>
      </c>
      <c r="AM23">
        <v>0</v>
      </c>
      <c r="AN23">
        <v>96.77</v>
      </c>
      <c r="AO23">
        <v>0</v>
      </c>
      <c r="AP23">
        <v>0</v>
      </c>
      <c r="AQ23">
        <v>90.96</v>
      </c>
      <c r="AR23">
        <v>0</v>
      </c>
      <c r="AS23">
        <v>241.92</v>
      </c>
      <c r="AT23">
        <v>48.38</v>
      </c>
      <c r="AU23">
        <v>26.39</v>
      </c>
      <c r="AV23">
        <v>3.87</v>
      </c>
      <c r="AW23">
        <v>84.36</v>
      </c>
      <c r="AX23">
        <v>54.43</v>
      </c>
      <c r="AY23">
        <v>4.84</v>
      </c>
      <c r="AZ23">
        <v>0</v>
      </c>
      <c r="BA23">
        <v>26.39</v>
      </c>
      <c r="BB23">
        <v>26.39</v>
      </c>
      <c r="BC23">
        <v>6.77</v>
      </c>
      <c r="BD23">
        <v>0</v>
      </c>
      <c r="BE23">
        <v>0.57999999999999996</v>
      </c>
      <c r="BF23">
        <v>163.11000000000001</v>
      </c>
    </row>
    <row r="24" spans="1:58">
      <c r="A24" t="s">
        <v>251</v>
      </c>
      <c r="G24" t="s">
        <v>66</v>
      </c>
      <c r="H24" s="74">
        <v>316.77</v>
      </c>
      <c r="I24" s="47">
        <v>229.75</v>
      </c>
      <c r="J24" s="47">
        <v>559.51</v>
      </c>
      <c r="K24" s="47">
        <v>105.47</v>
      </c>
      <c r="L24" s="47">
        <v>8.7100000000000009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21.77</v>
      </c>
      <c r="X24">
        <v>22.97</v>
      </c>
      <c r="Y24">
        <v>163.30000000000001</v>
      </c>
      <c r="Z24">
        <v>17.5</v>
      </c>
      <c r="AA24">
        <v>9.33</v>
      </c>
      <c r="AB24">
        <v>24.19</v>
      </c>
      <c r="AC24">
        <v>0</v>
      </c>
      <c r="AD24">
        <v>0</v>
      </c>
      <c r="AE24">
        <v>2.42</v>
      </c>
      <c r="AF24">
        <v>22.97</v>
      </c>
      <c r="AG24">
        <v>0</v>
      </c>
      <c r="AH24">
        <v>0.97</v>
      </c>
      <c r="AI24">
        <v>8.8000000000000007</v>
      </c>
      <c r="AJ24">
        <v>0</v>
      </c>
      <c r="AK24">
        <v>0</v>
      </c>
      <c r="AL24">
        <v>96.77</v>
      </c>
      <c r="AM24">
        <v>0</v>
      </c>
      <c r="AN24">
        <v>96.77</v>
      </c>
      <c r="AO24">
        <v>0</v>
      </c>
      <c r="AP24">
        <v>0</v>
      </c>
      <c r="AQ24">
        <v>90.96</v>
      </c>
      <c r="AR24">
        <v>0</v>
      </c>
      <c r="AS24">
        <v>241.92</v>
      </c>
      <c r="AT24">
        <v>48.38</v>
      </c>
      <c r="AU24">
        <v>26.39</v>
      </c>
      <c r="AV24">
        <v>3.87</v>
      </c>
      <c r="AW24">
        <v>84.36</v>
      </c>
      <c r="AX24">
        <v>54.43</v>
      </c>
      <c r="AY24">
        <v>4.84</v>
      </c>
      <c r="AZ24">
        <v>0</v>
      </c>
      <c r="BA24">
        <v>26.39</v>
      </c>
      <c r="BB24">
        <v>26.39</v>
      </c>
      <c r="BC24">
        <v>6.77</v>
      </c>
      <c r="BD24">
        <v>0</v>
      </c>
      <c r="BE24">
        <v>0.57999999999999996</v>
      </c>
      <c r="BF24">
        <v>163.11000000000001</v>
      </c>
    </row>
    <row r="25" spans="1:58">
      <c r="A25" t="s">
        <v>252</v>
      </c>
      <c r="G25" t="s">
        <v>67</v>
      </c>
      <c r="H25" s="74">
        <v>316.77</v>
      </c>
      <c r="I25" s="47">
        <v>229.75</v>
      </c>
      <c r="J25" s="47">
        <v>559.51</v>
      </c>
      <c r="K25" s="47">
        <v>105.47</v>
      </c>
      <c r="L25" s="47">
        <v>8.7100000000000009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21.77</v>
      </c>
      <c r="X25">
        <v>22.97</v>
      </c>
      <c r="Y25">
        <v>163.30000000000001</v>
      </c>
      <c r="Z25">
        <v>17.5</v>
      </c>
      <c r="AA25">
        <v>9.33</v>
      </c>
      <c r="AB25">
        <v>24.19</v>
      </c>
      <c r="AC25">
        <v>0</v>
      </c>
      <c r="AD25">
        <v>0</v>
      </c>
      <c r="AE25">
        <v>2.42</v>
      </c>
      <c r="AF25">
        <v>22.97</v>
      </c>
      <c r="AG25">
        <v>0</v>
      </c>
      <c r="AH25">
        <v>0.97</v>
      </c>
      <c r="AI25">
        <v>8.8000000000000007</v>
      </c>
      <c r="AJ25">
        <v>0</v>
      </c>
      <c r="AK25">
        <v>0</v>
      </c>
      <c r="AL25">
        <v>96.77</v>
      </c>
      <c r="AM25">
        <v>0</v>
      </c>
      <c r="AN25">
        <v>96.77</v>
      </c>
      <c r="AO25">
        <v>0</v>
      </c>
      <c r="AP25">
        <v>0</v>
      </c>
      <c r="AQ25">
        <v>90.96</v>
      </c>
      <c r="AR25">
        <v>0</v>
      </c>
      <c r="AS25">
        <v>241.92</v>
      </c>
      <c r="AT25">
        <v>48.38</v>
      </c>
      <c r="AU25">
        <v>26.39</v>
      </c>
      <c r="AV25">
        <v>3.87</v>
      </c>
      <c r="AW25">
        <v>84.36</v>
      </c>
      <c r="AX25">
        <v>54.43</v>
      </c>
      <c r="AY25">
        <v>4.84</v>
      </c>
      <c r="AZ25">
        <v>0</v>
      </c>
      <c r="BA25">
        <v>26.39</v>
      </c>
      <c r="BB25">
        <v>26.39</v>
      </c>
      <c r="BC25">
        <v>6.77</v>
      </c>
      <c r="BD25">
        <v>0</v>
      </c>
      <c r="BE25">
        <v>0.57999999999999996</v>
      </c>
      <c r="BF25">
        <v>163.11000000000001</v>
      </c>
    </row>
    <row r="26" spans="1:58">
      <c r="A26" t="s">
        <v>253</v>
      </c>
      <c r="G26" t="s">
        <v>68</v>
      </c>
      <c r="H26" s="74">
        <v>316.77</v>
      </c>
      <c r="I26" s="47">
        <v>229.75</v>
      </c>
      <c r="J26" s="47">
        <v>559.51</v>
      </c>
      <c r="K26" s="47">
        <v>105.47</v>
      </c>
      <c r="L26" s="47">
        <v>8.7100000000000009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21.77</v>
      </c>
      <c r="X26">
        <v>22.97</v>
      </c>
      <c r="Y26">
        <v>163.30000000000001</v>
      </c>
      <c r="Z26">
        <v>17.5</v>
      </c>
      <c r="AA26">
        <v>9.33</v>
      </c>
      <c r="AB26">
        <v>24.19</v>
      </c>
      <c r="AC26">
        <v>0</v>
      </c>
      <c r="AD26">
        <v>0</v>
      </c>
      <c r="AE26">
        <v>2.42</v>
      </c>
      <c r="AF26">
        <v>22.97</v>
      </c>
      <c r="AG26">
        <v>0</v>
      </c>
      <c r="AH26">
        <v>0.97</v>
      </c>
      <c r="AI26">
        <v>8.8000000000000007</v>
      </c>
      <c r="AJ26">
        <v>0</v>
      </c>
      <c r="AK26">
        <v>0</v>
      </c>
      <c r="AL26">
        <v>96.77</v>
      </c>
      <c r="AM26">
        <v>0</v>
      </c>
      <c r="AN26">
        <v>96.77</v>
      </c>
      <c r="AO26">
        <v>0</v>
      </c>
      <c r="AP26">
        <v>0</v>
      </c>
      <c r="AQ26">
        <v>90.96</v>
      </c>
      <c r="AR26">
        <v>0</v>
      </c>
      <c r="AS26">
        <v>241.92</v>
      </c>
      <c r="AT26">
        <v>48.38</v>
      </c>
      <c r="AU26">
        <v>26.39</v>
      </c>
      <c r="AV26">
        <v>3.87</v>
      </c>
      <c r="AW26">
        <v>84.36</v>
      </c>
      <c r="AX26">
        <v>54.43</v>
      </c>
      <c r="AY26">
        <v>4.84</v>
      </c>
      <c r="AZ26">
        <v>0</v>
      </c>
      <c r="BA26">
        <v>26.39</v>
      </c>
      <c r="BB26">
        <v>26.39</v>
      </c>
      <c r="BC26">
        <v>6.77</v>
      </c>
      <c r="BD26">
        <v>0</v>
      </c>
      <c r="BE26">
        <v>0.57999999999999996</v>
      </c>
      <c r="BF26">
        <v>163.11000000000001</v>
      </c>
    </row>
    <row r="27" spans="1:58">
      <c r="A27" t="s">
        <v>254</v>
      </c>
      <c r="G27" t="s">
        <v>69</v>
      </c>
      <c r="H27" s="74">
        <v>153.57000000000002</v>
      </c>
      <c r="I27" s="47">
        <v>175.32</v>
      </c>
      <c r="J27" s="47">
        <v>559.41999999999996</v>
      </c>
      <c r="K27" s="47">
        <v>105.47</v>
      </c>
      <c r="L27" s="47">
        <v>8.7100000000000009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21.77</v>
      </c>
      <c r="X27">
        <v>22.97</v>
      </c>
      <c r="Y27">
        <v>0</v>
      </c>
      <c r="Z27">
        <v>17.5</v>
      </c>
      <c r="AA27">
        <v>9.24</v>
      </c>
      <c r="AB27">
        <v>24.19</v>
      </c>
      <c r="AC27">
        <v>0</v>
      </c>
      <c r="AD27">
        <v>0</v>
      </c>
      <c r="AE27">
        <v>2.42</v>
      </c>
      <c r="AF27">
        <v>22.97</v>
      </c>
      <c r="AG27">
        <v>0</v>
      </c>
      <c r="AH27">
        <v>0.97</v>
      </c>
      <c r="AI27">
        <v>8.8000000000000007</v>
      </c>
      <c r="AJ27">
        <v>0</v>
      </c>
      <c r="AK27">
        <v>0</v>
      </c>
      <c r="AL27">
        <v>96.77</v>
      </c>
      <c r="AM27">
        <v>0</v>
      </c>
      <c r="AN27">
        <v>96.77</v>
      </c>
      <c r="AO27">
        <v>0</v>
      </c>
      <c r="AP27">
        <v>0</v>
      </c>
      <c r="AQ27">
        <v>90.96</v>
      </c>
      <c r="AR27">
        <v>0</v>
      </c>
      <c r="AS27">
        <v>241.92</v>
      </c>
      <c r="AT27">
        <v>48.38</v>
      </c>
      <c r="AU27">
        <v>26.39</v>
      </c>
      <c r="AV27">
        <v>3.87</v>
      </c>
      <c r="AW27">
        <v>84.36</v>
      </c>
      <c r="AX27">
        <v>0</v>
      </c>
      <c r="AY27">
        <v>4.84</v>
      </c>
      <c r="AZ27">
        <v>0</v>
      </c>
      <c r="BA27">
        <v>26.39</v>
      </c>
      <c r="BB27">
        <v>26.39</v>
      </c>
      <c r="BC27">
        <v>6.77</v>
      </c>
      <c r="BD27">
        <v>0</v>
      </c>
      <c r="BE27">
        <v>0.68</v>
      </c>
      <c r="BF27">
        <v>163.11000000000001</v>
      </c>
    </row>
    <row r="28" spans="1:58">
      <c r="A28" t="s">
        <v>255</v>
      </c>
      <c r="G28" t="s">
        <v>70</v>
      </c>
      <c r="H28" s="74">
        <v>153.57000000000002</v>
      </c>
      <c r="I28" s="47">
        <v>175.32</v>
      </c>
      <c r="J28" s="47">
        <v>559.41999999999996</v>
      </c>
      <c r="K28" s="47">
        <v>105.47</v>
      </c>
      <c r="L28" s="47">
        <v>8.7100000000000009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21.77</v>
      </c>
      <c r="X28">
        <v>22.97</v>
      </c>
      <c r="Y28">
        <v>0</v>
      </c>
      <c r="Z28">
        <v>17.5</v>
      </c>
      <c r="AA28">
        <v>9.24</v>
      </c>
      <c r="AB28">
        <v>24.19</v>
      </c>
      <c r="AC28">
        <v>0</v>
      </c>
      <c r="AD28">
        <v>0</v>
      </c>
      <c r="AE28">
        <v>2.42</v>
      </c>
      <c r="AF28">
        <v>22.97</v>
      </c>
      <c r="AG28">
        <v>0</v>
      </c>
      <c r="AH28">
        <v>0.97</v>
      </c>
      <c r="AI28">
        <v>8.8000000000000007</v>
      </c>
      <c r="AJ28">
        <v>0</v>
      </c>
      <c r="AK28">
        <v>0</v>
      </c>
      <c r="AL28">
        <v>96.77</v>
      </c>
      <c r="AM28">
        <v>0</v>
      </c>
      <c r="AN28">
        <v>96.77</v>
      </c>
      <c r="AO28">
        <v>0</v>
      </c>
      <c r="AP28">
        <v>0</v>
      </c>
      <c r="AQ28">
        <v>90.96</v>
      </c>
      <c r="AR28">
        <v>0</v>
      </c>
      <c r="AS28">
        <v>241.92</v>
      </c>
      <c r="AT28">
        <v>48.38</v>
      </c>
      <c r="AU28">
        <v>26.39</v>
      </c>
      <c r="AV28">
        <v>3.87</v>
      </c>
      <c r="AW28">
        <v>84.36</v>
      </c>
      <c r="AX28">
        <v>0</v>
      </c>
      <c r="AY28">
        <v>4.84</v>
      </c>
      <c r="AZ28">
        <v>0</v>
      </c>
      <c r="BA28">
        <v>26.39</v>
      </c>
      <c r="BB28">
        <v>26.39</v>
      </c>
      <c r="BC28">
        <v>6.77</v>
      </c>
      <c r="BD28">
        <v>0</v>
      </c>
      <c r="BE28">
        <v>0.68</v>
      </c>
      <c r="BF28">
        <v>163.11000000000001</v>
      </c>
    </row>
    <row r="29" spans="1:58">
      <c r="A29" t="s">
        <v>263</v>
      </c>
      <c r="G29" t="s">
        <v>71</v>
      </c>
      <c r="H29" s="74">
        <v>152.60000000000002</v>
      </c>
      <c r="I29" s="47">
        <v>175.32</v>
      </c>
      <c r="J29" s="47">
        <v>559.41999999999996</v>
      </c>
      <c r="K29" s="47">
        <v>105.47</v>
      </c>
      <c r="L29" s="47">
        <v>8.7100000000000009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21.77</v>
      </c>
      <c r="X29">
        <v>22.97</v>
      </c>
      <c r="Y29">
        <v>0</v>
      </c>
      <c r="Z29">
        <v>17.5</v>
      </c>
      <c r="AA29">
        <v>9.24</v>
      </c>
      <c r="AB29">
        <v>24.19</v>
      </c>
      <c r="AC29">
        <v>0</v>
      </c>
      <c r="AD29">
        <v>0</v>
      </c>
      <c r="AE29">
        <v>2.42</v>
      </c>
      <c r="AF29">
        <v>22.97</v>
      </c>
      <c r="AG29">
        <v>0</v>
      </c>
      <c r="AH29">
        <v>0</v>
      </c>
      <c r="AI29">
        <v>8.8000000000000007</v>
      </c>
      <c r="AJ29">
        <v>0</v>
      </c>
      <c r="AK29">
        <v>0</v>
      </c>
      <c r="AL29">
        <v>96.77</v>
      </c>
      <c r="AM29">
        <v>0</v>
      </c>
      <c r="AN29">
        <v>96.77</v>
      </c>
      <c r="AO29">
        <v>0</v>
      </c>
      <c r="AP29">
        <v>0</v>
      </c>
      <c r="AQ29">
        <v>90.96</v>
      </c>
      <c r="AR29">
        <v>0</v>
      </c>
      <c r="AS29">
        <v>241.92</v>
      </c>
      <c r="AT29">
        <v>48.38</v>
      </c>
      <c r="AU29">
        <v>26.39</v>
      </c>
      <c r="AV29">
        <v>3.87</v>
      </c>
      <c r="AW29">
        <v>84.36</v>
      </c>
      <c r="AX29">
        <v>0</v>
      </c>
      <c r="AY29">
        <v>4.84</v>
      </c>
      <c r="AZ29">
        <v>0</v>
      </c>
      <c r="BA29">
        <v>26.39</v>
      </c>
      <c r="BB29">
        <v>26.39</v>
      </c>
      <c r="BC29">
        <v>6.77</v>
      </c>
      <c r="BD29">
        <v>0</v>
      </c>
      <c r="BE29">
        <v>0.68</v>
      </c>
      <c r="BF29">
        <v>163.11000000000001</v>
      </c>
    </row>
    <row r="30" spans="1:58">
      <c r="A30" t="s">
        <v>264</v>
      </c>
      <c r="G30" t="s">
        <v>72</v>
      </c>
      <c r="H30" s="74">
        <v>152.61000000000001</v>
      </c>
      <c r="I30" s="47">
        <v>175.32</v>
      </c>
      <c r="J30" s="47">
        <v>559.41999999999996</v>
      </c>
      <c r="K30" s="47">
        <v>105.47</v>
      </c>
      <c r="L30" s="47">
        <v>8.9600000000000009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21.77</v>
      </c>
      <c r="X30">
        <v>22.97</v>
      </c>
      <c r="Y30">
        <v>0</v>
      </c>
      <c r="Z30">
        <v>17.5</v>
      </c>
      <c r="AA30">
        <v>9.24</v>
      </c>
      <c r="AB30">
        <v>24.19</v>
      </c>
      <c r="AC30">
        <v>0</v>
      </c>
      <c r="AD30">
        <v>0</v>
      </c>
      <c r="AE30">
        <v>2.42</v>
      </c>
      <c r="AF30">
        <v>22.97</v>
      </c>
      <c r="AG30">
        <v>0.25</v>
      </c>
      <c r="AH30">
        <v>0.97</v>
      </c>
      <c r="AI30">
        <v>8.8000000000000007</v>
      </c>
      <c r="AJ30">
        <v>0</v>
      </c>
      <c r="AK30">
        <v>0</v>
      </c>
      <c r="AL30">
        <v>96.77</v>
      </c>
      <c r="AM30">
        <v>0</v>
      </c>
      <c r="AN30">
        <v>96.77</v>
      </c>
      <c r="AO30">
        <v>0</v>
      </c>
      <c r="AP30">
        <v>0</v>
      </c>
      <c r="AQ30">
        <v>90.96</v>
      </c>
      <c r="AR30">
        <v>0</v>
      </c>
      <c r="AS30">
        <v>241.92</v>
      </c>
      <c r="AT30">
        <v>48.38</v>
      </c>
      <c r="AU30">
        <v>26.39</v>
      </c>
      <c r="AV30">
        <v>3.87</v>
      </c>
      <c r="AW30">
        <v>84.36</v>
      </c>
      <c r="AX30">
        <v>0</v>
      </c>
      <c r="AY30">
        <v>4.84</v>
      </c>
      <c r="AZ30">
        <v>0</v>
      </c>
      <c r="BA30">
        <v>26.39</v>
      </c>
      <c r="BB30">
        <v>26.39</v>
      </c>
      <c r="BC30">
        <v>5.81</v>
      </c>
      <c r="BD30">
        <v>0</v>
      </c>
      <c r="BE30">
        <v>0.68</v>
      </c>
      <c r="BF30">
        <v>163.11000000000001</v>
      </c>
    </row>
    <row r="31" spans="1:58">
      <c r="A31" t="s">
        <v>274</v>
      </c>
      <c r="G31" t="s">
        <v>73</v>
      </c>
      <c r="H31" s="74">
        <v>152.61000000000001</v>
      </c>
      <c r="I31" s="47">
        <v>175.32</v>
      </c>
      <c r="J31" s="47">
        <v>559.41999999999996</v>
      </c>
      <c r="K31" s="47">
        <v>105.47</v>
      </c>
      <c r="L31" s="47">
        <v>9.2199999999999989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21.77</v>
      </c>
      <c r="X31">
        <v>22.97</v>
      </c>
      <c r="Y31">
        <v>0</v>
      </c>
      <c r="Z31">
        <v>17.5</v>
      </c>
      <c r="AA31">
        <v>9.24</v>
      </c>
      <c r="AB31">
        <v>24.19</v>
      </c>
      <c r="AC31">
        <v>0</v>
      </c>
      <c r="AD31">
        <v>0</v>
      </c>
      <c r="AE31">
        <v>2.42</v>
      </c>
      <c r="AF31">
        <v>22.97</v>
      </c>
      <c r="AG31">
        <v>0.51</v>
      </c>
      <c r="AH31">
        <v>0.97</v>
      </c>
      <c r="AI31">
        <v>8.8000000000000007</v>
      </c>
      <c r="AJ31">
        <v>0</v>
      </c>
      <c r="AK31">
        <v>0</v>
      </c>
      <c r="AL31">
        <v>96.77</v>
      </c>
      <c r="AM31">
        <v>0</v>
      </c>
      <c r="AN31">
        <v>96.77</v>
      </c>
      <c r="AO31">
        <v>0</v>
      </c>
      <c r="AP31">
        <v>0</v>
      </c>
      <c r="AQ31">
        <v>90.96</v>
      </c>
      <c r="AR31">
        <v>0</v>
      </c>
      <c r="AS31">
        <v>241.92</v>
      </c>
      <c r="AT31">
        <v>48.38</v>
      </c>
      <c r="AU31">
        <v>26.39</v>
      </c>
      <c r="AV31">
        <v>3.87</v>
      </c>
      <c r="AW31">
        <v>84.36</v>
      </c>
      <c r="AX31">
        <v>0</v>
      </c>
      <c r="AY31">
        <v>4.84</v>
      </c>
      <c r="AZ31">
        <v>0</v>
      </c>
      <c r="BA31">
        <v>26.39</v>
      </c>
      <c r="BB31">
        <v>26.39</v>
      </c>
      <c r="BC31">
        <v>5.81</v>
      </c>
      <c r="BD31">
        <v>0</v>
      </c>
      <c r="BE31">
        <v>0.68</v>
      </c>
      <c r="BF31">
        <v>163.11000000000001</v>
      </c>
    </row>
    <row r="32" spans="1:58">
      <c r="A32" t="s">
        <v>275</v>
      </c>
      <c r="G32" t="s">
        <v>74</v>
      </c>
      <c r="H32" s="74">
        <v>152.61000000000001</v>
      </c>
      <c r="I32" s="47">
        <v>175.32</v>
      </c>
      <c r="J32" s="47">
        <v>559.41999999999996</v>
      </c>
      <c r="K32" s="47">
        <v>105.47</v>
      </c>
      <c r="L32" s="47">
        <v>9.43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21.77</v>
      </c>
      <c r="X32">
        <v>22.97</v>
      </c>
      <c r="Y32">
        <v>0</v>
      </c>
      <c r="Z32">
        <v>17.5</v>
      </c>
      <c r="AA32">
        <v>9.24</v>
      </c>
      <c r="AB32">
        <v>24.19</v>
      </c>
      <c r="AC32">
        <v>0</v>
      </c>
      <c r="AD32">
        <v>0</v>
      </c>
      <c r="AE32">
        <v>2.42</v>
      </c>
      <c r="AF32">
        <v>22.97</v>
      </c>
      <c r="AG32">
        <v>0.72</v>
      </c>
      <c r="AH32">
        <v>0.97</v>
      </c>
      <c r="AI32">
        <v>8.8000000000000007</v>
      </c>
      <c r="AJ32">
        <v>0</v>
      </c>
      <c r="AK32">
        <v>0</v>
      </c>
      <c r="AL32">
        <v>96.77</v>
      </c>
      <c r="AM32">
        <v>0</v>
      </c>
      <c r="AN32">
        <v>96.77</v>
      </c>
      <c r="AO32">
        <v>0</v>
      </c>
      <c r="AP32">
        <v>0</v>
      </c>
      <c r="AQ32">
        <v>90.96</v>
      </c>
      <c r="AR32">
        <v>0</v>
      </c>
      <c r="AS32">
        <v>241.92</v>
      </c>
      <c r="AT32">
        <v>48.38</v>
      </c>
      <c r="AU32">
        <v>26.39</v>
      </c>
      <c r="AV32">
        <v>3.87</v>
      </c>
      <c r="AW32">
        <v>84.36</v>
      </c>
      <c r="AX32">
        <v>0</v>
      </c>
      <c r="AY32">
        <v>4.84</v>
      </c>
      <c r="AZ32">
        <v>0</v>
      </c>
      <c r="BA32">
        <v>26.39</v>
      </c>
      <c r="BB32">
        <v>26.39</v>
      </c>
      <c r="BC32">
        <v>5.81</v>
      </c>
      <c r="BD32">
        <v>0</v>
      </c>
      <c r="BE32">
        <v>0.68</v>
      </c>
      <c r="BF32">
        <v>163.11000000000001</v>
      </c>
    </row>
    <row r="33" spans="1:58">
      <c r="A33" t="s">
        <v>276</v>
      </c>
      <c r="G33" t="s">
        <v>75</v>
      </c>
      <c r="H33" s="74">
        <v>152.61000000000001</v>
      </c>
      <c r="I33" s="47">
        <v>175.32</v>
      </c>
      <c r="J33" s="47">
        <v>559.41999999999996</v>
      </c>
      <c r="K33" s="47">
        <v>105.47</v>
      </c>
      <c r="L33" s="47">
        <v>9.82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21.77</v>
      </c>
      <c r="X33">
        <v>22.97</v>
      </c>
      <c r="Y33">
        <v>0</v>
      </c>
      <c r="Z33">
        <v>17.5</v>
      </c>
      <c r="AA33">
        <v>9.24</v>
      </c>
      <c r="AB33">
        <v>24.19</v>
      </c>
      <c r="AC33">
        <v>0</v>
      </c>
      <c r="AD33">
        <v>0</v>
      </c>
      <c r="AE33">
        <v>2.42</v>
      </c>
      <c r="AF33">
        <v>22.97</v>
      </c>
      <c r="AG33">
        <v>1.1100000000000001</v>
      </c>
      <c r="AH33">
        <v>0.97</v>
      </c>
      <c r="AI33">
        <v>8.8000000000000007</v>
      </c>
      <c r="AJ33">
        <v>0</v>
      </c>
      <c r="AK33">
        <v>0</v>
      </c>
      <c r="AL33">
        <v>96.77</v>
      </c>
      <c r="AM33">
        <v>0</v>
      </c>
      <c r="AN33">
        <v>96.77</v>
      </c>
      <c r="AO33">
        <v>0</v>
      </c>
      <c r="AP33">
        <v>0</v>
      </c>
      <c r="AQ33">
        <v>90.96</v>
      </c>
      <c r="AR33">
        <v>0</v>
      </c>
      <c r="AS33">
        <v>241.92</v>
      </c>
      <c r="AT33">
        <v>48.38</v>
      </c>
      <c r="AU33">
        <v>26.39</v>
      </c>
      <c r="AV33">
        <v>3.87</v>
      </c>
      <c r="AW33">
        <v>84.36</v>
      </c>
      <c r="AX33">
        <v>0</v>
      </c>
      <c r="AY33">
        <v>4.84</v>
      </c>
      <c r="AZ33">
        <v>0</v>
      </c>
      <c r="BA33">
        <v>26.39</v>
      </c>
      <c r="BB33">
        <v>26.39</v>
      </c>
      <c r="BC33">
        <v>5.81</v>
      </c>
      <c r="BD33">
        <v>0</v>
      </c>
      <c r="BE33">
        <v>0.68</v>
      </c>
      <c r="BF33">
        <v>163.11000000000001</v>
      </c>
    </row>
    <row r="34" spans="1:58">
      <c r="A34" t="s">
        <v>277</v>
      </c>
      <c r="G34" t="s">
        <v>76</v>
      </c>
      <c r="H34" s="74">
        <v>152.61000000000001</v>
      </c>
      <c r="I34" s="47">
        <v>175.32</v>
      </c>
      <c r="J34" s="47">
        <v>559.41999999999996</v>
      </c>
      <c r="K34" s="47">
        <v>105.47</v>
      </c>
      <c r="L34" s="47">
        <v>11.25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21.77</v>
      </c>
      <c r="X34">
        <v>22.97</v>
      </c>
      <c r="Y34">
        <v>0</v>
      </c>
      <c r="Z34">
        <v>17.5</v>
      </c>
      <c r="AA34">
        <v>9.24</v>
      </c>
      <c r="AB34">
        <v>24.19</v>
      </c>
      <c r="AC34">
        <v>0</v>
      </c>
      <c r="AD34">
        <v>0</v>
      </c>
      <c r="AE34">
        <v>2.42</v>
      </c>
      <c r="AF34">
        <v>22.97</v>
      </c>
      <c r="AG34">
        <v>2.54</v>
      </c>
      <c r="AH34">
        <v>0.97</v>
      </c>
      <c r="AI34">
        <v>8.8000000000000007</v>
      </c>
      <c r="AJ34">
        <v>0</v>
      </c>
      <c r="AK34">
        <v>0</v>
      </c>
      <c r="AL34">
        <v>96.77</v>
      </c>
      <c r="AM34">
        <v>0</v>
      </c>
      <c r="AN34">
        <v>96.77</v>
      </c>
      <c r="AO34">
        <v>0</v>
      </c>
      <c r="AP34">
        <v>0</v>
      </c>
      <c r="AQ34">
        <v>90.96</v>
      </c>
      <c r="AR34">
        <v>0</v>
      </c>
      <c r="AS34">
        <v>241.92</v>
      </c>
      <c r="AT34">
        <v>48.38</v>
      </c>
      <c r="AU34">
        <v>26.39</v>
      </c>
      <c r="AV34">
        <v>3.87</v>
      </c>
      <c r="AW34">
        <v>84.36</v>
      </c>
      <c r="AX34">
        <v>0</v>
      </c>
      <c r="AY34">
        <v>4.84</v>
      </c>
      <c r="AZ34">
        <v>0</v>
      </c>
      <c r="BA34">
        <v>26.39</v>
      </c>
      <c r="BB34">
        <v>26.39</v>
      </c>
      <c r="BC34">
        <v>5.81</v>
      </c>
      <c r="BD34">
        <v>0</v>
      </c>
      <c r="BE34">
        <v>0.68</v>
      </c>
      <c r="BF34">
        <v>163.11000000000001</v>
      </c>
    </row>
    <row r="35" spans="1:58">
      <c r="A35" t="s">
        <v>279</v>
      </c>
      <c r="G35" t="s">
        <v>77</v>
      </c>
      <c r="H35" s="74">
        <v>152.9</v>
      </c>
      <c r="I35" s="47">
        <v>175.32</v>
      </c>
      <c r="J35" s="47">
        <v>559.31999999999994</v>
      </c>
      <c r="K35" s="47">
        <v>105.47</v>
      </c>
      <c r="L35" s="47">
        <v>11.42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21.77</v>
      </c>
      <c r="X35">
        <v>22.97</v>
      </c>
      <c r="Y35">
        <v>0</v>
      </c>
      <c r="Z35">
        <v>17.5</v>
      </c>
      <c r="AA35">
        <v>9.14</v>
      </c>
      <c r="AB35">
        <v>24.19</v>
      </c>
      <c r="AC35">
        <v>0</v>
      </c>
      <c r="AD35">
        <v>0</v>
      </c>
      <c r="AE35">
        <v>2.42</v>
      </c>
      <c r="AF35">
        <v>22.97</v>
      </c>
      <c r="AG35">
        <v>2.71</v>
      </c>
      <c r="AH35">
        <v>0.97</v>
      </c>
      <c r="AI35">
        <v>8.8000000000000007</v>
      </c>
      <c r="AJ35">
        <v>0</v>
      </c>
      <c r="AK35">
        <v>0</v>
      </c>
      <c r="AL35">
        <v>96.77</v>
      </c>
      <c r="AM35">
        <v>0</v>
      </c>
      <c r="AN35">
        <v>96.77</v>
      </c>
      <c r="AO35">
        <v>0</v>
      </c>
      <c r="AP35">
        <v>0</v>
      </c>
      <c r="AQ35">
        <v>90.96</v>
      </c>
      <c r="AR35">
        <v>0</v>
      </c>
      <c r="AS35">
        <v>241.92</v>
      </c>
      <c r="AT35">
        <v>48.38</v>
      </c>
      <c r="AU35">
        <v>26.39</v>
      </c>
      <c r="AV35">
        <v>3.87</v>
      </c>
      <c r="AW35">
        <v>84.36</v>
      </c>
      <c r="AX35">
        <v>0</v>
      </c>
      <c r="AY35">
        <v>4.84</v>
      </c>
      <c r="AZ35">
        <v>0</v>
      </c>
      <c r="BA35">
        <v>26.39</v>
      </c>
      <c r="BB35">
        <v>26.39</v>
      </c>
      <c r="BC35">
        <v>5.81</v>
      </c>
      <c r="BD35">
        <v>0</v>
      </c>
      <c r="BE35">
        <v>0.97</v>
      </c>
      <c r="BF35">
        <v>163.11000000000001</v>
      </c>
    </row>
    <row r="36" spans="1:58">
      <c r="A36" t="s">
        <v>309</v>
      </c>
      <c r="G36" t="s">
        <v>78</v>
      </c>
      <c r="H36" s="74">
        <v>153.87</v>
      </c>
      <c r="I36" s="47">
        <v>175.32</v>
      </c>
      <c r="J36" s="47">
        <v>559.31999999999994</v>
      </c>
      <c r="K36" s="47">
        <v>105.47</v>
      </c>
      <c r="L36" s="47">
        <v>11.629999999999999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21.77</v>
      </c>
      <c r="X36">
        <v>22.97</v>
      </c>
      <c r="Y36">
        <v>0</v>
      </c>
      <c r="Z36">
        <v>17.5</v>
      </c>
      <c r="AA36">
        <v>9.14</v>
      </c>
      <c r="AB36">
        <v>24.19</v>
      </c>
      <c r="AC36">
        <v>0</v>
      </c>
      <c r="AD36">
        <v>0</v>
      </c>
      <c r="AE36">
        <v>2.42</v>
      </c>
      <c r="AF36">
        <v>22.97</v>
      </c>
      <c r="AG36">
        <v>2.92</v>
      </c>
      <c r="AH36">
        <v>1.94</v>
      </c>
      <c r="AI36">
        <v>8.8000000000000007</v>
      </c>
      <c r="AJ36">
        <v>0</v>
      </c>
      <c r="AK36">
        <v>0</v>
      </c>
      <c r="AL36">
        <v>96.77</v>
      </c>
      <c r="AM36">
        <v>0</v>
      </c>
      <c r="AN36">
        <v>96.77</v>
      </c>
      <c r="AO36">
        <v>0</v>
      </c>
      <c r="AP36">
        <v>0</v>
      </c>
      <c r="AQ36">
        <v>90.96</v>
      </c>
      <c r="AR36">
        <v>0</v>
      </c>
      <c r="AS36">
        <v>241.92</v>
      </c>
      <c r="AT36">
        <v>48.38</v>
      </c>
      <c r="AU36">
        <v>26.39</v>
      </c>
      <c r="AV36">
        <v>3.87</v>
      </c>
      <c r="AW36">
        <v>84.36</v>
      </c>
      <c r="AX36">
        <v>0</v>
      </c>
      <c r="AY36">
        <v>4.84</v>
      </c>
      <c r="AZ36">
        <v>0</v>
      </c>
      <c r="BA36">
        <v>26.39</v>
      </c>
      <c r="BB36">
        <v>26.39</v>
      </c>
      <c r="BC36">
        <v>5.81</v>
      </c>
      <c r="BD36">
        <v>0</v>
      </c>
      <c r="BE36">
        <v>0.97</v>
      </c>
      <c r="BF36">
        <v>163.11000000000001</v>
      </c>
    </row>
    <row r="37" spans="1:58">
      <c r="A37" t="s">
        <v>310</v>
      </c>
      <c r="G37" t="s">
        <v>79</v>
      </c>
      <c r="H37" s="74">
        <v>153.87</v>
      </c>
      <c r="I37" s="47">
        <v>175.32</v>
      </c>
      <c r="J37" s="47">
        <v>559.31999999999994</v>
      </c>
      <c r="K37" s="47">
        <v>105.47</v>
      </c>
      <c r="L37" s="47">
        <v>11.95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21.77</v>
      </c>
      <c r="X37">
        <v>22.97</v>
      </c>
      <c r="Y37">
        <v>0</v>
      </c>
      <c r="Z37">
        <v>17.5</v>
      </c>
      <c r="AA37">
        <v>9.14</v>
      </c>
      <c r="AB37">
        <v>24.19</v>
      </c>
      <c r="AC37">
        <v>0</v>
      </c>
      <c r="AD37">
        <v>0</v>
      </c>
      <c r="AE37">
        <v>2.42</v>
      </c>
      <c r="AF37">
        <v>22.97</v>
      </c>
      <c r="AG37">
        <v>3.24</v>
      </c>
      <c r="AH37">
        <v>1.94</v>
      </c>
      <c r="AI37">
        <v>8.8000000000000007</v>
      </c>
      <c r="AJ37">
        <v>0</v>
      </c>
      <c r="AK37">
        <v>0</v>
      </c>
      <c r="AL37">
        <v>96.77</v>
      </c>
      <c r="AM37">
        <v>0</v>
      </c>
      <c r="AN37">
        <v>96.77</v>
      </c>
      <c r="AO37">
        <v>0</v>
      </c>
      <c r="AP37">
        <v>0</v>
      </c>
      <c r="AQ37">
        <v>90.96</v>
      </c>
      <c r="AR37">
        <v>0</v>
      </c>
      <c r="AS37">
        <v>241.92</v>
      </c>
      <c r="AT37">
        <v>48.38</v>
      </c>
      <c r="AU37">
        <v>26.39</v>
      </c>
      <c r="AV37">
        <v>3.87</v>
      </c>
      <c r="AW37">
        <v>84.36</v>
      </c>
      <c r="AX37">
        <v>0</v>
      </c>
      <c r="AY37">
        <v>4.84</v>
      </c>
      <c r="AZ37">
        <v>0</v>
      </c>
      <c r="BA37">
        <v>26.39</v>
      </c>
      <c r="BB37">
        <v>26.39</v>
      </c>
      <c r="BC37">
        <v>5.81</v>
      </c>
      <c r="BD37">
        <v>0</v>
      </c>
      <c r="BE37">
        <v>0.97</v>
      </c>
      <c r="BF37">
        <v>163.11000000000001</v>
      </c>
    </row>
    <row r="38" spans="1:58">
      <c r="A38" t="s">
        <v>311</v>
      </c>
      <c r="G38" t="s">
        <v>80</v>
      </c>
      <c r="H38" s="74">
        <v>153.86000000000001</v>
      </c>
      <c r="I38" s="47">
        <v>175.32</v>
      </c>
      <c r="J38" s="47">
        <v>559.31999999999994</v>
      </c>
      <c r="K38" s="47">
        <v>105.47</v>
      </c>
      <c r="L38" s="47">
        <v>12.1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21.77</v>
      </c>
      <c r="X38">
        <v>22.97</v>
      </c>
      <c r="Y38">
        <v>0</v>
      </c>
      <c r="Z38">
        <v>17.5</v>
      </c>
      <c r="AA38">
        <v>9.14</v>
      </c>
      <c r="AB38">
        <v>24.19</v>
      </c>
      <c r="AC38">
        <v>0</v>
      </c>
      <c r="AD38">
        <v>0</v>
      </c>
      <c r="AE38">
        <v>2.42</v>
      </c>
      <c r="AF38">
        <v>22.97</v>
      </c>
      <c r="AG38">
        <v>3.39</v>
      </c>
      <c r="AH38">
        <v>0.97</v>
      </c>
      <c r="AI38">
        <v>8.8000000000000007</v>
      </c>
      <c r="AJ38">
        <v>0</v>
      </c>
      <c r="AK38">
        <v>0</v>
      </c>
      <c r="AL38">
        <v>96.77</v>
      </c>
      <c r="AM38">
        <v>0</v>
      </c>
      <c r="AN38">
        <v>96.77</v>
      </c>
      <c r="AO38">
        <v>0</v>
      </c>
      <c r="AP38">
        <v>0</v>
      </c>
      <c r="AQ38">
        <v>90.96</v>
      </c>
      <c r="AR38">
        <v>0</v>
      </c>
      <c r="AS38">
        <v>241.92</v>
      </c>
      <c r="AT38">
        <v>48.38</v>
      </c>
      <c r="AU38">
        <v>26.39</v>
      </c>
      <c r="AV38">
        <v>3.87</v>
      </c>
      <c r="AW38">
        <v>84.36</v>
      </c>
      <c r="AX38">
        <v>0</v>
      </c>
      <c r="AY38">
        <v>4.84</v>
      </c>
      <c r="AZ38">
        <v>0</v>
      </c>
      <c r="BA38">
        <v>26.39</v>
      </c>
      <c r="BB38">
        <v>26.39</v>
      </c>
      <c r="BC38">
        <v>6.77</v>
      </c>
      <c r="BD38">
        <v>0</v>
      </c>
      <c r="BE38">
        <v>0.97</v>
      </c>
      <c r="BF38">
        <v>163.11000000000001</v>
      </c>
    </row>
    <row r="39" spans="1:58">
      <c r="A39" t="s">
        <v>312</v>
      </c>
      <c r="G39" t="s">
        <v>81</v>
      </c>
      <c r="H39" s="74">
        <v>153.86000000000001</v>
      </c>
      <c r="I39" s="47">
        <v>175.32</v>
      </c>
      <c r="J39" s="47">
        <v>559.31999999999994</v>
      </c>
      <c r="K39" s="47">
        <v>202.67</v>
      </c>
      <c r="L39" s="47">
        <v>12.44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21.77</v>
      </c>
      <c r="X39">
        <v>22.97</v>
      </c>
      <c r="Y39">
        <v>0</v>
      </c>
      <c r="Z39">
        <v>24.78</v>
      </c>
      <c r="AA39">
        <v>9.14</v>
      </c>
      <c r="AB39">
        <v>24.19</v>
      </c>
      <c r="AC39">
        <v>0</v>
      </c>
      <c r="AD39">
        <v>0</v>
      </c>
      <c r="AE39">
        <v>2.42</v>
      </c>
      <c r="AF39">
        <v>22.97</v>
      </c>
      <c r="AG39">
        <v>3.73</v>
      </c>
      <c r="AH39">
        <v>0.97</v>
      </c>
      <c r="AI39">
        <v>12.46</v>
      </c>
      <c r="AJ39">
        <v>10.66</v>
      </c>
      <c r="AK39">
        <v>42.63</v>
      </c>
      <c r="AL39">
        <v>96.77</v>
      </c>
      <c r="AM39">
        <v>0</v>
      </c>
      <c r="AN39">
        <v>96.77</v>
      </c>
      <c r="AO39">
        <v>0</v>
      </c>
      <c r="AP39">
        <v>0</v>
      </c>
      <c r="AQ39">
        <v>90.96</v>
      </c>
      <c r="AR39">
        <v>0</v>
      </c>
      <c r="AS39">
        <v>241.92</v>
      </c>
      <c r="AT39">
        <v>48.38</v>
      </c>
      <c r="AU39">
        <v>37.380000000000003</v>
      </c>
      <c r="AV39">
        <v>3.87</v>
      </c>
      <c r="AW39">
        <v>84.36</v>
      </c>
      <c r="AX39">
        <v>0</v>
      </c>
      <c r="AY39">
        <v>4.84</v>
      </c>
      <c r="AZ39">
        <v>0</v>
      </c>
      <c r="BA39">
        <v>37.380000000000003</v>
      </c>
      <c r="BB39">
        <v>37.380000000000003</v>
      </c>
      <c r="BC39">
        <v>6.77</v>
      </c>
      <c r="BD39">
        <v>0</v>
      </c>
      <c r="BE39">
        <v>0.97</v>
      </c>
      <c r="BF39">
        <v>163.11000000000001</v>
      </c>
    </row>
    <row r="40" spans="1:58">
      <c r="A40" t="s">
        <v>329</v>
      </c>
      <c r="G40" t="s">
        <v>82</v>
      </c>
      <c r="H40" s="74">
        <v>153.86000000000001</v>
      </c>
      <c r="I40" s="47">
        <v>175.32</v>
      </c>
      <c r="J40" s="47">
        <v>559.31999999999994</v>
      </c>
      <c r="K40" s="47">
        <v>202.67</v>
      </c>
      <c r="L40" s="47">
        <v>12.58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21.77</v>
      </c>
      <c r="X40">
        <v>22.97</v>
      </c>
      <c r="Y40">
        <v>0</v>
      </c>
      <c r="Z40">
        <v>24.78</v>
      </c>
      <c r="AA40">
        <v>9.14</v>
      </c>
      <c r="AB40">
        <v>24.19</v>
      </c>
      <c r="AC40">
        <v>0</v>
      </c>
      <c r="AD40">
        <v>0</v>
      </c>
      <c r="AE40">
        <v>2.42</v>
      </c>
      <c r="AF40">
        <v>22.97</v>
      </c>
      <c r="AG40">
        <v>3.87</v>
      </c>
      <c r="AH40">
        <v>0</v>
      </c>
      <c r="AI40">
        <v>12.46</v>
      </c>
      <c r="AJ40">
        <v>10.66</v>
      </c>
      <c r="AK40">
        <v>42.63</v>
      </c>
      <c r="AL40">
        <v>96.77</v>
      </c>
      <c r="AM40">
        <v>0</v>
      </c>
      <c r="AN40">
        <v>96.77</v>
      </c>
      <c r="AO40">
        <v>0</v>
      </c>
      <c r="AP40">
        <v>0</v>
      </c>
      <c r="AQ40">
        <v>90.96</v>
      </c>
      <c r="AR40">
        <v>0</v>
      </c>
      <c r="AS40">
        <v>241.92</v>
      </c>
      <c r="AT40">
        <v>48.38</v>
      </c>
      <c r="AU40">
        <v>37.380000000000003</v>
      </c>
      <c r="AV40">
        <v>3.87</v>
      </c>
      <c r="AW40">
        <v>84.36</v>
      </c>
      <c r="AX40">
        <v>0</v>
      </c>
      <c r="AY40">
        <v>4.84</v>
      </c>
      <c r="AZ40">
        <v>0</v>
      </c>
      <c r="BA40">
        <v>37.380000000000003</v>
      </c>
      <c r="BB40">
        <v>37.380000000000003</v>
      </c>
      <c r="BC40">
        <v>7.74</v>
      </c>
      <c r="BD40">
        <v>0</v>
      </c>
      <c r="BE40">
        <v>0.97</v>
      </c>
      <c r="BF40">
        <v>163.11000000000001</v>
      </c>
    </row>
    <row r="41" spans="1:58">
      <c r="A41" t="s">
        <v>330</v>
      </c>
      <c r="G41" t="s">
        <v>83</v>
      </c>
      <c r="H41" s="74">
        <v>154.83000000000001</v>
      </c>
      <c r="I41" s="47">
        <v>175.32</v>
      </c>
      <c r="J41" s="47">
        <v>559.31999999999994</v>
      </c>
      <c r="K41" s="47">
        <v>202.67</v>
      </c>
      <c r="L41" s="47">
        <v>12.77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21.77</v>
      </c>
      <c r="X41">
        <v>22.97</v>
      </c>
      <c r="Y41">
        <v>0</v>
      </c>
      <c r="Z41">
        <v>24.78</v>
      </c>
      <c r="AA41">
        <v>9.14</v>
      </c>
      <c r="AB41">
        <v>24.19</v>
      </c>
      <c r="AC41">
        <v>0</v>
      </c>
      <c r="AD41">
        <v>0</v>
      </c>
      <c r="AE41">
        <v>2.42</v>
      </c>
      <c r="AF41">
        <v>22.97</v>
      </c>
      <c r="AG41">
        <v>4.0599999999999996</v>
      </c>
      <c r="AH41">
        <v>0.97</v>
      </c>
      <c r="AI41">
        <v>12.46</v>
      </c>
      <c r="AJ41">
        <v>10.66</v>
      </c>
      <c r="AK41">
        <v>42.63</v>
      </c>
      <c r="AL41">
        <v>96.77</v>
      </c>
      <c r="AM41">
        <v>0</v>
      </c>
      <c r="AN41">
        <v>96.77</v>
      </c>
      <c r="AO41">
        <v>0</v>
      </c>
      <c r="AP41">
        <v>0</v>
      </c>
      <c r="AQ41">
        <v>90.96</v>
      </c>
      <c r="AR41">
        <v>0</v>
      </c>
      <c r="AS41">
        <v>241.92</v>
      </c>
      <c r="AT41">
        <v>48.38</v>
      </c>
      <c r="AU41">
        <v>37.380000000000003</v>
      </c>
      <c r="AV41">
        <v>3.87</v>
      </c>
      <c r="AW41">
        <v>84.36</v>
      </c>
      <c r="AX41">
        <v>0</v>
      </c>
      <c r="AY41">
        <v>4.84</v>
      </c>
      <c r="AZ41">
        <v>0</v>
      </c>
      <c r="BA41">
        <v>37.380000000000003</v>
      </c>
      <c r="BB41">
        <v>37.380000000000003</v>
      </c>
      <c r="BC41">
        <v>7.74</v>
      </c>
      <c r="BD41">
        <v>0</v>
      </c>
      <c r="BE41">
        <v>0.97</v>
      </c>
      <c r="BF41">
        <v>163.11000000000001</v>
      </c>
    </row>
    <row r="42" spans="1:58">
      <c r="A42" t="s">
        <v>331</v>
      </c>
      <c r="G42" t="s">
        <v>84</v>
      </c>
      <c r="H42" s="74">
        <v>154.83000000000001</v>
      </c>
      <c r="I42" s="47">
        <v>175.32</v>
      </c>
      <c r="J42" s="47">
        <v>559.31999999999994</v>
      </c>
      <c r="K42" s="47">
        <v>202.67</v>
      </c>
      <c r="L42" s="47">
        <v>12.92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21.77</v>
      </c>
      <c r="X42">
        <v>22.97</v>
      </c>
      <c r="Y42">
        <v>0</v>
      </c>
      <c r="Z42">
        <v>24.78</v>
      </c>
      <c r="AA42">
        <v>9.14</v>
      </c>
      <c r="AB42">
        <v>24.19</v>
      </c>
      <c r="AC42">
        <v>0</v>
      </c>
      <c r="AD42">
        <v>0</v>
      </c>
      <c r="AE42">
        <v>2.42</v>
      </c>
      <c r="AF42">
        <v>22.97</v>
      </c>
      <c r="AG42">
        <v>4.21</v>
      </c>
      <c r="AH42">
        <v>0.97</v>
      </c>
      <c r="AI42">
        <v>12.46</v>
      </c>
      <c r="AJ42">
        <v>10.66</v>
      </c>
      <c r="AK42">
        <v>42.63</v>
      </c>
      <c r="AL42">
        <v>96.77</v>
      </c>
      <c r="AM42">
        <v>0</v>
      </c>
      <c r="AN42">
        <v>96.77</v>
      </c>
      <c r="AO42">
        <v>0</v>
      </c>
      <c r="AP42">
        <v>0</v>
      </c>
      <c r="AQ42">
        <v>90.96</v>
      </c>
      <c r="AR42">
        <v>0</v>
      </c>
      <c r="AS42">
        <v>241.92</v>
      </c>
      <c r="AT42">
        <v>48.38</v>
      </c>
      <c r="AU42">
        <v>37.380000000000003</v>
      </c>
      <c r="AV42">
        <v>3.87</v>
      </c>
      <c r="AW42">
        <v>84.36</v>
      </c>
      <c r="AX42">
        <v>0</v>
      </c>
      <c r="AY42">
        <v>4.84</v>
      </c>
      <c r="AZ42">
        <v>0</v>
      </c>
      <c r="BA42">
        <v>37.380000000000003</v>
      </c>
      <c r="BB42">
        <v>37.380000000000003</v>
      </c>
      <c r="BC42">
        <v>7.74</v>
      </c>
      <c r="BD42">
        <v>0</v>
      </c>
      <c r="BE42">
        <v>0.97</v>
      </c>
      <c r="BF42">
        <v>163.11000000000001</v>
      </c>
    </row>
    <row r="43" spans="1:58">
      <c r="A43" t="s">
        <v>337</v>
      </c>
      <c r="G43" t="s">
        <v>85</v>
      </c>
      <c r="H43" s="74">
        <v>155.80000000000001</v>
      </c>
      <c r="I43" s="47">
        <v>175.32</v>
      </c>
      <c r="J43" s="47">
        <v>559.24</v>
      </c>
      <c r="K43" s="47">
        <v>202.67</v>
      </c>
      <c r="L43" s="47">
        <v>13.16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21.77</v>
      </c>
      <c r="X43">
        <v>22.97</v>
      </c>
      <c r="Y43">
        <v>0</v>
      </c>
      <c r="Z43">
        <v>24.78</v>
      </c>
      <c r="AA43">
        <v>9.06</v>
      </c>
      <c r="AB43">
        <v>24.19</v>
      </c>
      <c r="AC43">
        <v>0</v>
      </c>
      <c r="AD43">
        <v>0</v>
      </c>
      <c r="AE43">
        <v>2.42</v>
      </c>
      <c r="AF43">
        <v>22.97</v>
      </c>
      <c r="AG43">
        <v>4.45</v>
      </c>
      <c r="AH43">
        <v>1.94</v>
      </c>
      <c r="AI43">
        <v>12.46</v>
      </c>
      <c r="AJ43">
        <v>10.66</v>
      </c>
      <c r="AK43">
        <v>42.63</v>
      </c>
      <c r="AL43">
        <v>96.77</v>
      </c>
      <c r="AM43">
        <v>0</v>
      </c>
      <c r="AN43">
        <v>96.77</v>
      </c>
      <c r="AO43">
        <v>0</v>
      </c>
      <c r="AP43">
        <v>0</v>
      </c>
      <c r="AQ43">
        <v>90.96</v>
      </c>
      <c r="AR43">
        <v>0</v>
      </c>
      <c r="AS43">
        <v>241.92</v>
      </c>
      <c r="AT43">
        <v>48.38</v>
      </c>
      <c r="AU43">
        <v>37.380000000000003</v>
      </c>
      <c r="AV43">
        <v>3.87</v>
      </c>
      <c r="AW43">
        <v>84.36</v>
      </c>
      <c r="AX43">
        <v>0</v>
      </c>
      <c r="AY43">
        <v>4.84</v>
      </c>
      <c r="AZ43">
        <v>0</v>
      </c>
      <c r="BA43">
        <v>37.380000000000003</v>
      </c>
      <c r="BB43">
        <v>37.380000000000003</v>
      </c>
      <c r="BC43">
        <v>7.74</v>
      </c>
      <c r="BD43">
        <v>0</v>
      </c>
      <c r="BE43">
        <v>0.97</v>
      </c>
      <c r="BF43">
        <v>163.11000000000001</v>
      </c>
    </row>
    <row r="44" spans="1:58">
      <c r="A44" t="s">
        <v>339</v>
      </c>
      <c r="G44" t="s">
        <v>86</v>
      </c>
      <c r="H44" s="74">
        <v>155.80000000000001</v>
      </c>
      <c r="I44" s="47">
        <v>175.32</v>
      </c>
      <c r="J44" s="47">
        <v>559.24</v>
      </c>
      <c r="K44" s="47">
        <v>202.67</v>
      </c>
      <c r="L44" s="47">
        <v>13.309999999999999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21.77</v>
      </c>
      <c r="X44">
        <v>22.97</v>
      </c>
      <c r="Y44">
        <v>0</v>
      </c>
      <c r="Z44">
        <v>24.78</v>
      </c>
      <c r="AA44">
        <v>9.06</v>
      </c>
      <c r="AB44">
        <v>24.19</v>
      </c>
      <c r="AC44">
        <v>0</v>
      </c>
      <c r="AD44">
        <v>0</v>
      </c>
      <c r="AE44">
        <v>2.42</v>
      </c>
      <c r="AF44">
        <v>22.97</v>
      </c>
      <c r="AG44">
        <v>4.5999999999999996</v>
      </c>
      <c r="AH44">
        <v>1.94</v>
      </c>
      <c r="AI44">
        <v>12.46</v>
      </c>
      <c r="AJ44">
        <v>10.66</v>
      </c>
      <c r="AK44">
        <v>42.63</v>
      </c>
      <c r="AL44">
        <v>96.77</v>
      </c>
      <c r="AM44">
        <v>0</v>
      </c>
      <c r="AN44">
        <v>96.77</v>
      </c>
      <c r="AO44">
        <v>0</v>
      </c>
      <c r="AP44">
        <v>0</v>
      </c>
      <c r="AQ44">
        <v>90.96</v>
      </c>
      <c r="AR44">
        <v>0</v>
      </c>
      <c r="AS44">
        <v>241.92</v>
      </c>
      <c r="AT44">
        <v>48.38</v>
      </c>
      <c r="AU44">
        <v>37.380000000000003</v>
      </c>
      <c r="AV44">
        <v>3.87</v>
      </c>
      <c r="AW44">
        <v>84.36</v>
      </c>
      <c r="AX44">
        <v>0</v>
      </c>
      <c r="AY44">
        <v>4.84</v>
      </c>
      <c r="AZ44">
        <v>0</v>
      </c>
      <c r="BA44">
        <v>37.380000000000003</v>
      </c>
      <c r="BB44">
        <v>37.380000000000003</v>
      </c>
      <c r="BC44">
        <v>7.74</v>
      </c>
      <c r="BD44">
        <v>0</v>
      </c>
      <c r="BE44">
        <v>0.97</v>
      </c>
      <c r="BF44">
        <v>163.11000000000001</v>
      </c>
    </row>
    <row r="45" spans="1:58">
      <c r="A45" t="s">
        <v>358</v>
      </c>
      <c r="G45" t="s">
        <v>87</v>
      </c>
      <c r="H45" s="74">
        <v>157.73000000000002</v>
      </c>
      <c r="I45" s="47">
        <v>175.32</v>
      </c>
      <c r="J45" s="47">
        <v>559.24</v>
      </c>
      <c r="K45" s="47">
        <v>202.67</v>
      </c>
      <c r="L45" s="47">
        <v>13.45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21.77</v>
      </c>
      <c r="X45">
        <v>22.97</v>
      </c>
      <c r="Y45">
        <v>0</v>
      </c>
      <c r="Z45">
        <v>24.78</v>
      </c>
      <c r="AA45">
        <v>9.06</v>
      </c>
      <c r="AB45">
        <v>24.19</v>
      </c>
      <c r="AC45">
        <v>0</v>
      </c>
      <c r="AD45">
        <v>0</v>
      </c>
      <c r="AE45">
        <v>2.42</v>
      </c>
      <c r="AF45">
        <v>22.97</v>
      </c>
      <c r="AG45">
        <v>4.74</v>
      </c>
      <c r="AH45">
        <v>2.9</v>
      </c>
      <c r="AI45">
        <v>12.46</v>
      </c>
      <c r="AJ45">
        <v>10.66</v>
      </c>
      <c r="AK45">
        <v>42.63</v>
      </c>
      <c r="AL45">
        <v>96.77</v>
      </c>
      <c r="AM45">
        <v>0</v>
      </c>
      <c r="AN45">
        <v>96.77</v>
      </c>
      <c r="AO45">
        <v>0</v>
      </c>
      <c r="AP45">
        <v>0</v>
      </c>
      <c r="AQ45">
        <v>90.96</v>
      </c>
      <c r="AR45">
        <v>0</v>
      </c>
      <c r="AS45">
        <v>241.92</v>
      </c>
      <c r="AT45">
        <v>48.38</v>
      </c>
      <c r="AU45">
        <v>37.380000000000003</v>
      </c>
      <c r="AV45">
        <v>3.87</v>
      </c>
      <c r="AW45">
        <v>84.36</v>
      </c>
      <c r="AX45">
        <v>0</v>
      </c>
      <c r="AY45">
        <v>4.84</v>
      </c>
      <c r="AZ45">
        <v>0</v>
      </c>
      <c r="BA45">
        <v>37.380000000000003</v>
      </c>
      <c r="BB45">
        <v>37.380000000000003</v>
      </c>
      <c r="BC45">
        <v>8.7100000000000009</v>
      </c>
      <c r="BD45">
        <v>0</v>
      </c>
      <c r="BE45">
        <v>0.97</v>
      </c>
      <c r="BF45">
        <v>163.11000000000001</v>
      </c>
    </row>
    <row r="46" spans="1:58">
      <c r="A46" t="s">
        <v>359</v>
      </c>
      <c r="G46" t="s">
        <v>88</v>
      </c>
      <c r="H46" s="74">
        <v>157.73000000000002</v>
      </c>
      <c r="I46" s="47">
        <v>175.32</v>
      </c>
      <c r="J46" s="47">
        <v>559.24</v>
      </c>
      <c r="K46" s="47">
        <v>202.67</v>
      </c>
      <c r="L46" s="47">
        <v>14.030000000000001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21.77</v>
      </c>
      <c r="X46">
        <v>22.97</v>
      </c>
      <c r="Y46">
        <v>0</v>
      </c>
      <c r="Z46">
        <v>24.78</v>
      </c>
      <c r="AA46">
        <v>9.06</v>
      </c>
      <c r="AB46">
        <v>24.19</v>
      </c>
      <c r="AC46">
        <v>0</v>
      </c>
      <c r="AD46">
        <v>0</v>
      </c>
      <c r="AE46">
        <v>2.42</v>
      </c>
      <c r="AF46">
        <v>22.97</v>
      </c>
      <c r="AG46">
        <v>5.32</v>
      </c>
      <c r="AH46">
        <v>2.9</v>
      </c>
      <c r="AI46">
        <v>12.46</v>
      </c>
      <c r="AJ46">
        <v>10.66</v>
      </c>
      <c r="AK46">
        <v>42.63</v>
      </c>
      <c r="AL46">
        <v>96.77</v>
      </c>
      <c r="AM46">
        <v>0</v>
      </c>
      <c r="AN46">
        <v>96.77</v>
      </c>
      <c r="AO46">
        <v>0</v>
      </c>
      <c r="AP46">
        <v>0</v>
      </c>
      <c r="AQ46">
        <v>90.96</v>
      </c>
      <c r="AR46">
        <v>0</v>
      </c>
      <c r="AS46">
        <v>241.92</v>
      </c>
      <c r="AT46">
        <v>48.38</v>
      </c>
      <c r="AU46">
        <v>37.380000000000003</v>
      </c>
      <c r="AV46">
        <v>3.87</v>
      </c>
      <c r="AW46">
        <v>84.36</v>
      </c>
      <c r="AX46">
        <v>0</v>
      </c>
      <c r="AY46">
        <v>4.84</v>
      </c>
      <c r="AZ46">
        <v>0</v>
      </c>
      <c r="BA46">
        <v>37.380000000000003</v>
      </c>
      <c r="BB46">
        <v>37.380000000000003</v>
      </c>
      <c r="BC46">
        <v>8.7100000000000009</v>
      </c>
      <c r="BD46">
        <v>0</v>
      </c>
      <c r="BE46">
        <v>0.97</v>
      </c>
      <c r="BF46">
        <v>163.11000000000001</v>
      </c>
    </row>
    <row r="47" spans="1:58">
      <c r="A47" t="s">
        <v>360</v>
      </c>
      <c r="G47" t="s">
        <v>89</v>
      </c>
      <c r="H47" s="74">
        <v>157.73000000000002</v>
      </c>
      <c r="I47" s="47">
        <v>175.32</v>
      </c>
      <c r="J47" s="47">
        <v>559.24</v>
      </c>
      <c r="K47" s="47">
        <v>202.67</v>
      </c>
      <c r="L47" s="47">
        <v>15.1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21.77</v>
      </c>
      <c r="X47">
        <v>22.97</v>
      </c>
      <c r="Y47">
        <v>0</v>
      </c>
      <c r="Z47">
        <v>24.78</v>
      </c>
      <c r="AA47">
        <v>9.06</v>
      </c>
      <c r="AB47">
        <v>24.19</v>
      </c>
      <c r="AC47">
        <v>0</v>
      </c>
      <c r="AD47">
        <v>0</v>
      </c>
      <c r="AE47">
        <v>2.42</v>
      </c>
      <c r="AF47">
        <v>22.97</v>
      </c>
      <c r="AG47">
        <v>6.39</v>
      </c>
      <c r="AH47">
        <v>2.9</v>
      </c>
      <c r="AI47">
        <v>12.46</v>
      </c>
      <c r="AJ47">
        <v>10.66</v>
      </c>
      <c r="AK47">
        <v>42.63</v>
      </c>
      <c r="AL47">
        <v>96.77</v>
      </c>
      <c r="AM47">
        <v>0</v>
      </c>
      <c r="AN47">
        <v>96.77</v>
      </c>
      <c r="AO47">
        <v>0</v>
      </c>
      <c r="AP47">
        <v>0</v>
      </c>
      <c r="AQ47">
        <v>90.96</v>
      </c>
      <c r="AR47">
        <v>0</v>
      </c>
      <c r="AS47">
        <v>241.92</v>
      </c>
      <c r="AT47">
        <v>48.38</v>
      </c>
      <c r="AU47">
        <v>37.380000000000003</v>
      </c>
      <c r="AV47">
        <v>3.87</v>
      </c>
      <c r="AW47">
        <v>84.36</v>
      </c>
      <c r="AX47">
        <v>0</v>
      </c>
      <c r="AY47">
        <v>4.84</v>
      </c>
      <c r="AZ47">
        <v>0</v>
      </c>
      <c r="BA47">
        <v>37.380000000000003</v>
      </c>
      <c r="BB47">
        <v>37.380000000000003</v>
      </c>
      <c r="BC47">
        <v>8.7100000000000009</v>
      </c>
      <c r="BD47">
        <v>0</v>
      </c>
      <c r="BE47">
        <v>0.97</v>
      </c>
      <c r="BF47">
        <v>163.11000000000001</v>
      </c>
    </row>
    <row r="48" spans="1:58">
      <c r="A48" t="s">
        <v>364</v>
      </c>
      <c r="G48" t="s">
        <v>90</v>
      </c>
      <c r="H48" s="74">
        <v>157.74</v>
      </c>
      <c r="I48" s="47">
        <v>175.32</v>
      </c>
      <c r="J48" s="47">
        <v>559.24</v>
      </c>
      <c r="K48" s="47">
        <v>202.67</v>
      </c>
      <c r="L48" s="47">
        <v>15.48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21.77</v>
      </c>
      <c r="X48">
        <v>22.97</v>
      </c>
      <c r="Y48">
        <v>0</v>
      </c>
      <c r="Z48">
        <v>24.78</v>
      </c>
      <c r="AA48">
        <v>9.06</v>
      </c>
      <c r="AB48">
        <v>24.19</v>
      </c>
      <c r="AC48">
        <v>0</v>
      </c>
      <c r="AD48">
        <v>0</v>
      </c>
      <c r="AE48">
        <v>2.42</v>
      </c>
      <c r="AF48">
        <v>22.97</v>
      </c>
      <c r="AG48">
        <v>6.77</v>
      </c>
      <c r="AH48">
        <v>1.94</v>
      </c>
      <c r="AI48">
        <v>12.46</v>
      </c>
      <c r="AJ48">
        <v>10.66</v>
      </c>
      <c r="AK48">
        <v>42.63</v>
      </c>
      <c r="AL48">
        <v>96.77</v>
      </c>
      <c r="AM48">
        <v>0</v>
      </c>
      <c r="AN48">
        <v>96.77</v>
      </c>
      <c r="AO48">
        <v>0</v>
      </c>
      <c r="AP48">
        <v>0</v>
      </c>
      <c r="AQ48">
        <v>90.96</v>
      </c>
      <c r="AR48">
        <v>0</v>
      </c>
      <c r="AS48">
        <v>241.92</v>
      </c>
      <c r="AT48">
        <v>48.38</v>
      </c>
      <c r="AU48">
        <v>37.380000000000003</v>
      </c>
      <c r="AV48">
        <v>3.87</v>
      </c>
      <c r="AW48">
        <v>84.36</v>
      </c>
      <c r="AX48">
        <v>0</v>
      </c>
      <c r="AY48">
        <v>4.84</v>
      </c>
      <c r="AZ48">
        <v>0</v>
      </c>
      <c r="BA48">
        <v>37.380000000000003</v>
      </c>
      <c r="BB48">
        <v>37.380000000000003</v>
      </c>
      <c r="BC48">
        <v>9.68</v>
      </c>
      <c r="BD48">
        <v>0</v>
      </c>
      <c r="BE48">
        <v>0.97</v>
      </c>
      <c r="BF48">
        <v>163.11000000000001</v>
      </c>
    </row>
    <row r="49" spans="1:58">
      <c r="A49" t="s">
        <v>365</v>
      </c>
      <c r="G49" t="s">
        <v>91</v>
      </c>
      <c r="H49" s="74">
        <v>157.74</v>
      </c>
      <c r="I49" s="47">
        <v>175.32</v>
      </c>
      <c r="J49" s="47">
        <v>559.24</v>
      </c>
      <c r="K49" s="47">
        <v>202.67</v>
      </c>
      <c r="L49" s="47">
        <v>16.059999999999999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21.77</v>
      </c>
      <c r="X49">
        <v>22.97</v>
      </c>
      <c r="Y49">
        <v>0</v>
      </c>
      <c r="Z49">
        <v>24.78</v>
      </c>
      <c r="AA49">
        <v>9.06</v>
      </c>
      <c r="AB49">
        <v>24.19</v>
      </c>
      <c r="AC49">
        <v>0</v>
      </c>
      <c r="AD49">
        <v>0</v>
      </c>
      <c r="AE49">
        <v>2.42</v>
      </c>
      <c r="AF49">
        <v>22.97</v>
      </c>
      <c r="AG49">
        <v>7.35</v>
      </c>
      <c r="AH49">
        <v>1.94</v>
      </c>
      <c r="AI49">
        <v>12.46</v>
      </c>
      <c r="AJ49">
        <v>10.66</v>
      </c>
      <c r="AK49">
        <v>42.63</v>
      </c>
      <c r="AL49">
        <v>96.77</v>
      </c>
      <c r="AM49">
        <v>0</v>
      </c>
      <c r="AN49">
        <v>96.77</v>
      </c>
      <c r="AO49">
        <v>0</v>
      </c>
      <c r="AP49">
        <v>0</v>
      </c>
      <c r="AQ49">
        <v>90.96</v>
      </c>
      <c r="AR49">
        <v>0</v>
      </c>
      <c r="AS49">
        <v>241.92</v>
      </c>
      <c r="AT49">
        <v>48.38</v>
      </c>
      <c r="AU49">
        <v>37.380000000000003</v>
      </c>
      <c r="AV49">
        <v>3.87</v>
      </c>
      <c r="AW49">
        <v>84.36</v>
      </c>
      <c r="AX49">
        <v>0</v>
      </c>
      <c r="AY49">
        <v>4.84</v>
      </c>
      <c r="AZ49">
        <v>0</v>
      </c>
      <c r="BA49">
        <v>37.380000000000003</v>
      </c>
      <c r="BB49">
        <v>37.380000000000003</v>
      </c>
      <c r="BC49">
        <v>9.68</v>
      </c>
      <c r="BD49">
        <v>0</v>
      </c>
      <c r="BE49">
        <v>0.97</v>
      </c>
      <c r="BF49">
        <v>163.11000000000001</v>
      </c>
    </row>
    <row r="50" spans="1:58">
      <c r="A50" t="s">
        <v>366</v>
      </c>
      <c r="G50" t="s">
        <v>92</v>
      </c>
      <c r="H50" s="74">
        <v>157.74</v>
      </c>
      <c r="I50" s="47">
        <v>175.32</v>
      </c>
      <c r="J50" s="47">
        <v>559.24</v>
      </c>
      <c r="K50" s="47">
        <v>202.67</v>
      </c>
      <c r="L50" s="47">
        <v>16.350000000000001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21.77</v>
      </c>
      <c r="X50">
        <v>22.97</v>
      </c>
      <c r="Y50">
        <v>0</v>
      </c>
      <c r="Z50">
        <v>24.78</v>
      </c>
      <c r="AA50">
        <v>9.06</v>
      </c>
      <c r="AB50">
        <v>24.19</v>
      </c>
      <c r="AC50">
        <v>0</v>
      </c>
      <c r="AD50">
        <v>0</v>
      </c>
      <c r="AE50">
        <v>2.42</v>
      </c>
      <c r="AF50">
        <v>22.97</v>
      </c>
      <c r="AG50">
        <v>7.64</v>
      </c>
      <c r="AH50">
        <v>1.94</v>
      </c>
      <c r="AI50">
        <v>12.46</v>
      </c>
      <c r="AJ50">
        <v>10.66</v>
      </c>
      <c r="AK50">
        <v>42.63</v>
      </c>
      <c r="AL50">
        <v>96.77</v>
      </c>
      <c r="AM50">
        <v>0</v>
      </c>
      <c r="AN50">
        <v>96.77</v>
      </c>
      <c r="AO50">
        <v>0</v>
      </c>
      <c r="AP50">
        <v>0</v>
      </c>
      <c r="AQ50">
        <v>90.96</v>
      </c>
      <c r="AR50">
        <v>0</v>
      </c>
      <c r="AS50">
        <v>241.92</v>
      </c>
      <c r="AT50">
        <v>48.38</v>
      </c>
      <c r="AU50">
        <v>37.380000000000003</v>
      </c>
      <c r="AV50">
        <v>3.87</v>
      </c>
      <c r="AW50">
        <v>84.36</v>
      </c>
      <c r="AX50">
        <v>0</v>
      </c>
      <c r="AY50">
        <v>4.84</v>
      </c>
      <c r="AZ50">
        <v>0</v>
      </c>
      <c r="BA50">
        <v>37.380000000000003</v>
      </c>
      <c r="BB50">
        <v>37.380000000000003</v>
      </c>
      <c r="BC50">
        <v>9.68</v>
      </c>
      <c r="BD50">
        <v>0</v>
      </c>
      <c r="BE50">
        <v>0.97</v>
      </c>
      <c r="BF50">
        <v>163.11000000000001</v>
      </c>
    </row>
    <row r="51" spans="1:58">
      <c r="A51" t="s">
        <v>367</v>
      </c>
      <c r="G51" t="s">
        <v>93</v>
      </c>
      <c r="H51" s="74">
        <v>157.74</v>
      </c>
      <c r="I51" s="47">
        <v>175.32</v>
      </c>
      <c r="J51" s="47">
        <v>559.24</v>
      </c>
      <c r="K51" s="47">
        <v>202.67</v>
      </c>
      <c r="L51" s="47">
        <v>17.03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21.77</v>
      </c>
      <c r="X51">
        <v>22.97</v>
      </c>
      <c r="Y51">
        <v>0</v>
      </c>
      <c r="Z51">
        <v>24.78</v>
      </c>
      <c r="AA51">
        <v>9.06</v>
      </c>
      <c r="AB51">
        <v>24.19</v>
      </c>
      <c r="AC51">
        <v>0</v>
      </c>
      <c r="AD51">
        <v>0</v>
      </c>
      <c r="AE51">
        <v>2.42</v>
      </c>
      <c r="AF51">
        <v>22.97</v>
      </c>
      <c r="AG51">
        <v>8.32</v>
      </c>
      <c r="AH51">
        <v>1.94</v>
      </c>
      <c r="AI51">
        <v>12.46</v>
      </c>
      <c r="AJ51">
        <v>10.66</v>
      </c>
      <c r="AK51">
        <v>42.63</v>
      </c>
      <c r="AL51">
        <v>96.77</v>
      </c>
      <c r="AM51">
        <v>0</v>
      </c>
      <c r="AN51">
        <v>96.77</v>
      </c>
      <c r="AO51">
        <v>0</v>
      </c>
      <c r="AP51">
        <v>0</v>
      </c>
      <c r="AQ51">
        <v>90.96</v>
      </c>
      <c r="AR51">
        <v>0</v>
      </c>
      <c r="AS51">
        <v>241.92</v>
      </c>
      <c r="AT51">
        <v>48.38</v>
      </c>
      <c r="AU51">
        <v>37.380000000000003</v>
      </c>
      <c r="AV51">
        <v>3.87</v>
      </c>
      <c r="AW51">
        <v>84.36</v>
      </c>
      <c r="AX51">
        <v>0</v>
      </c>
      <c r="AY51">
        <v>4.84</v>
      </c>
      <c r="AZ51">
        <v>0</v>
      </c>
      <c r="BA51">
        <v>37.380000000000003</v>
      </c>
      <c r="BB51">
        <v>37.380000000000003</v>
      </c>
      <c r="BC51">
        <v>9.68</v>
      </c>
      <c r="BD51">
        <v>0</v>
      </c>
      <c r="BE51">
        <v>0.97</v>
      </c>
      <c r="BF51">
        <v>163.11000000000001</v>
      </c>
    </row>
    <row r="52" spans="1:58">
      <c r="A52" t="s">
        <v>368</v>
      </c>
      <c r="G52" t="s">
        <v>94</v>
      </c>
      <c r="H52" s="74">
        <v>157.74</v>
      </c>
      <c r="I52" s="47">
        <v>175.32</v>
      </c>
      <c r="J52" s="47">
        <v>559.24</v>
      </c>
      <c r="K52" s="47">
        <v>202.67</v>
      </c>
      <c r="L52" s="47">
        <v>17.32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21.77</v>
      </c>
      <c r="X52">
        <v>22.97</v>
      </c>
      <c r="Y52">
        <v>0</v>
      </c>
      <c r="Z52">
        <v>24.78</v>
      </c>
      <c r="AA52">
        <v>9.06</v>
      </c>
      <c r="AB52">
        <v>24.19</v>
      </c>
      <c r="AC52">
        <v>0</v>
      </c>
      <c r="AD52">
        <v>0</v>
      </c>
      <c r="AE52">
        <v>2.42</v>
      </c>
      <c r="AF52">
        <v>22.97</v>
      </c>
      <c r="AG52">
        <v>8.61</v>
      </c>
      <c r="AH52">
        <v>1.94</v>
      </c>
      <c r="AI52">
        <v>12.46</v>
      </c>
      <c r="AJ52">
        <v>10.66</v>
      </c>
      <c r="AK52">
        <v>42.63</v>
      </c>
      <c r="AL52">
        <v>96.77</v>
      </c>
      <c r="AM52">
        <v>0</v>
      </c>
      <c r="AN52">
        <v>96.77</v>
      </c>
      <c r="AO52">
        <v>0</v>
      </c>
      <c r="AP52">
        <v>0</v>
      </c>
      <c r="AQ52">
        <v>90.96</v>
      </c>
      <c r="AR52">
        <v>0</v>
      </c>
      <c r="AS52">
        <v>241.92</v>
      </c>
      <c r="AT52">
        <v>48.38</v>
      </c>
      <c r="AU52">
        <v>37.380000000000003</v>
      </c>
      <c r="AV52">
        <v>3.87</v>
      </c>
      <c r="AW52">
        <v>84.36</v>
      </c>
      <c r="AX52">
        <v>0</v>
      </c>
      <c r="AY52">
        <v>4.84</v>
      </c>
      <c r="AZ52">
        <v>0</v>
      </c>
      <c r="BA52">
        <v>37.380000000000003</v>
      </c>
      <c r="BB52">
        <v>37.380000000000003</v>
      </c>
      <c r="BC52">
        <v>9.68</v>
      </c>
      <c r="BD52">
        <v>0</v>
      </c>
      <c r="BE52">
        <v>0.97</v>
      </c>
      <c r="BF52">
        <v>163.11000000000001</v>
      </c>
    </row>
    <row r="53" spans="1:58">
      <c r="A53" t="s">
        <v>399</v>
      </c>
      <c r="G53" t="s">
        <v>95</v>
      </c>
      <c r="H53" s="74">
        <v>157.74</v>
      </c>
      <c r="I53" s="47">
        <v>175.32</v>
      </c>
      <c r="J53" s="47">
        <v>559.24</v>
      </c>
      <c r="K53" s="47">
        <v>202.67</v>
      </c>
      <c r="L53" s="47">
        <v>18.149999999999999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21.77</v>
      </c>
      <c r="X53">
        <v>22.97</v>
      </c>
      <c r="Y53">
        <v>0</v>
      </c>
      <c r="Z53">
        <v>24.78</v>
      </c>
      <c r="AA53">
        <v>9.06</v>
      </c>
      <c r="AB53">
        <v>24.19</v>
      </c>
      <c r="AC53">
        <v>0</v>
      </c>
      <c r="AD53">
        <v>0</v>
      </c>
      <c r="AE53">
        <v>2.42</v>
      </c>
      <c r="AF53">
        <v>22.97</v>
      </c>
      <c r="AG53">
        <v>9.44</v>
      </c>
      <c r="AH53">
        <v>1.94</v>
      </c>
      <c r="AI53">
        <v>12.46</v>
      </c>
      <c r="AJ53">
        <v>10.66</v>
      </c>
      <c r="AK53">
        <v>42.63</v>
      </c>
      <c r="AL53">
        <v>96.77</v>
      </c>
      <c r="AM53">
        <v>0</v>
      </c>
      <c r="AN53">
        <v>96.77</v>
      </c>
      <c r="AO53">
        <v>0</v>
      </c>
      <c r="AP53">
        <v>0</v>
      </c>
      <c r="AQ53">
        <v>90.96</v>
      </c>
      <c r="AR53">
        <v>0</v>
      </c>
      <c r="AS53">
        <v>241.92</v>
      </c>
      <c r="AT53">
        <v>48.38</v>
      </c>
      <c r="AU53">
        <v>37.380000000000003</v>
      </c>
      <c r="AV53">
        <v>3.87</v>
      </c>
      <c r="AW53">
        <v>84.36</v>
      </c>
      <c r="AX53">
        <v>0</v>
      </c>
      <c r="AY53">
        <v>4.84</v>
      </c>
      <c r="AZ53">
        <v>0</v>
      </c>
      <c r="BA53">
        <v>37.380000000000003</v>
      </c>
      <c r="BB53">
        <v>37.380000000000003</v>
      </c>
      <c r="BC53">
        <v>9.68</v>
      </c>
      <c r="BD53">
        <v>0</v>
      </c>
      <c r="BE53">
        <v>0.97</v>
      </c>
      <c r="BF53">
        <v>163.11000000000001</v>
      </c>
    </row>
    <row r="54" spans="1:58">
      <c r="A54" t="s">
        <v>398</v>
      </c>
      <c r="G54" t="s">
        <v>96</v>
      </c>
      <c r="H54" s="74">
        <v>157.74</v>
      </c>
      <c r="I54" s="47">
        <v>175.32</v>
      </c>
      <c r="J54" s="47">
        <v>559.24</v>
      </c>
      <c r="K54" s="47">
        <v>202.67</v>
      </c>
      <c r="L54" s="47">
        <v>17.03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21.77</v>
      </c>
      <c r="X54">
        <v>22.97</v>
      </c>
      <c r="Y54">
        <v>0</v>
      </c>
      <c r="Z54">
        <v>24.78</v>
      </c>
      <c r="AA54">
        <v>9.06</v>
      </c>
      <c r="AB54">
        <v>24.19</v>
      </c>
      <c r="AC54">
        <v>0</v>
      </c>
      <c r="AD54">
        <v>0</v>
      </c>
      <c r="AE54">
        <v>2.42</v>
      </c>
      <c r="AF54">
        <v>22.97</v>
      </c>
      <c r="AG54">
        <v>8.32</v>
      </c>
      <c r="AH54">
        <v>1.94</v>
      </c>
      <c r="AI54">
        <v>12.46</v>
      </c>
      <c r="AJ54">
        <v>10.66</v>
      </c>
      <c r="AK54">
        <v>42.63</v>
      </c>
      <c r="AL54">
        <v>96.77</v>
      </c>
      <c r="AM54">
        <v>0</v>
      </c>
      <c r="AN54">
        <v>96.77</v>
      </c>
      <c r="AO54">
        <v>0</v>
      </c>
      <c r="AP54">
        <v>0</v>
      </c>
      <c r="AQ54">
        <v>90.96</v>
      </c>
      <c r="AR54">
        <v>0</v>
      </c>
      <c r="AS54">
        <v>241.92</v>
      </c>
      <c r="AT54">
        <v>48.38</v>
      </c>
      <c r="AU54">
        <v>37.380000000000003</v>
      </c>
      <c r="AV54">
        <v>3.87</v>
      </c>
      <c r="AW54">
        <v>84.36</v>
      </c>
      <c r="AX54">
        <v>0</v>
      </c>
      <c r="AY54">
        <v>4.84</v>
      </c>
      <c r="AZ54">
        <v>0</v>
      </c>
      <c r="BA54">
        <v>37.380000000000003</v>
      </c>
      <c r="BB54">
        <v>37.380000000000003</v>
      </c>
      <c r="BC54">
        <v>9.68</v>
      </c>
      <c r="BD54">
        <v>0</v>
      </c>
      <c r="BE54">
        <v>0.97</v>
      </c>
      <c r="BF54">
        <v>163.11000000000001</v>
      </c>
    </row>
    <row r="55" spans="1:58">
      <c r="A55" t="s">
        <v>400</v>
      </c>
      <c r="G55" t="s">
        <v>97</v>
      </c>
      <c r="H55" s="74">
        <v>157.74</v>
      </c>
      <c r="I55" s="47">
        <v>175.32</v>
      </c>
      <c r="J55" s="47">
        <v>559.24</v>
      </c>
      <c r="K55" s="47">
        <v>202.67</v>
      </c>
      <c r="L55" s="47">
        <v>16.45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21.77</v>
      </c>
      <c r="X55">
        <v>22.97</v>
      </c>
      <c r="Y55">
        <v>0</v>
      </c>
      <c r="Z55">
        <v>24.78</v>
      </c>
      <c r="AA55">
        <v>9.06</v>
      </c>
      <c r="AB55">
        <v>24.19</v>
      </c>
      <c r="AC55">
        <v>0</v>
      </c>
      <c r="AD55">
        <v>0</v>
      </c>
      <c r="AE55">
        <v>2.42</v>
      </c>
      <c r="AF55">
        <v>22.97</v>
      </c>
      <c r="AG55">
        <v>7.74</v>
      </c>
      <c r="AH55">
        <v>1.94</v>
      </c>
      <c r="AI55">
        <v>12.46</v>
      </c>
      <c r="AJ55">
        <v>10.66</v>
      </c>
      <c r="AK55">
        <v>42.63</v>
      </c>
      <c r="AL55">
        <v>96.77</v>
      </c>
      <c r="AM55">
        <v>0</v>
      </c>
      <c r="AN55">
        <v>96.77</v>
      </c>
      <c r="AO55">
        <v>0</v>
      </c>
      <c r="AP55">
        <v>0</v>
      </c>
      <c r="AQ55">
        <v>90.96</v>
      </c>
      <c r="AR55">
        <v>0</v>
      </c>
      <c r="AS55">
        <v>241.92</v>
      </c>
      <c r="AT55">
        <v>48.38</v>
      </c>
      <c r="AU55">
        <v>37.380000000000003</v>
      </c>
      <c r="AV55">
        <v>3.87</v>
      </c>
      <c r="AW55">
        <v>84.36</v>
      </c>
      <c r="AX55">
        <v>0</v>
      </c>
      <c r="AY55">
        <v>4.84</v>
      </c>
      <c r="AZ55">
        <v>0</v>
      </c>
      <c r="BA55">
        <v>37.380000000000003</v>
      </c>
      <c r="BB55">
        <v>37.380000000000003</v>
      </c>
      <c r="BC55">
        <v>9.68</v>
      </c>
      <c r="BD55">
        <v>0</v>
      </c>
      <c r="BE55">
        <v>0.97</v>
      </c>
      <c r="BF55">
        <v>163.11000000000001</v>
      </c>
    </row>
    <row r="56" spans="1:58">
      <c r="A56" t="s">
        <v>400</v>
      </c>
      <c r="G56" t="s">
        <v>98</v>
      </c>
      <c r="H56" s="74">
        <v>157.74</v>
      </c>
      <c r="I56" s="47">
        <v>175.32</v>
      </c>
      <c r="J56" s="47">
        <v>559.24</v>
      </c>
      <c r="K56" s="47">
        <v>202.67</v>
      </c>
      <c r="L56" s="47">
        <v>15.870000000000001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21.77</v>
      </c>
      <c r="X56">
        <v>22.97</v>
      </c>
      <c r="Y56">
        <v>0</v>
      </c>
      <c r="Z56">
        <v>24.78</v>
      </c>
      <c r="AA56">
        <v>9.06</v>
      </c>
      <c r="AB56">
        <v>24.19</v>
      </c>
      <c r="AC56">
        <v>0</v>
      </c>
      <c r="AD56">
        <v>0</v>
      </c>
      <c r="AE56">
        <v>2.42</v>
      </c>
      <c r="AF56">
        <v>22.97</v>
      </c>
      <c r="AG56">
        <v>7.16</v>
      </c>
      <c r="AH56">
        <v>1.94</v>
      </c>
      <c r="AI56">
        <v>12.46</v>
      </c>
      <c r="AJ56">
        <v>10.66</v>
      </c>
      <c r="AK56">
        <v>42.63</v>
      </c>
      <c r="AL56">
        <v>96.77</v>
      </c>
      <c r="AM56">
        <v>0</v>
      </c>
      <c r="AN56">
        <v>96.77</v>
      </c>
      <c r="AO56">
        <v>0</v>
      </c>
      <c r="AP56">
        <v>0</v>
      </c>
      <c r="AQ56">
        <v>90.96</v>
      </c>
      <c r="AR56">
        <v>0</v>
      </c>
      <c r="AS56">
        <v>241.92</v>
      </c>
      <c r="AT56">
        <v>48.38</v>
      </c>
      <c r="AU56">
        <v>37.380000000000003</v>
      </c>
      <c r="AV56">
        <v>3.87</v>
      </c>
      <c r="AW56">
        <v>84.36</v>
      </c>
      <c r="AX56">
        <v>0</v>
      </c>
      <c r="AY56">
        <v>4.84</v>
      </c>
      <c r="AZ56">
        <v>0</v>
      </c>
      <c r="BA56">
        <v>37.380000000000003</v>
      </c>
      <c r="BB56">
        <v>37.380000000000003</v>
      </c>
      <c r="BC56">
        <v>9.68</v>
      </c>
      <c r="BD56">
        <v>0</v>
      </c>
      <c r="BE56">
        <v>0.97</v>
      </c>
      <c r="BF56">
        <v>163.11000000000001</v>
      </c>
    </row>
    <row r="57" spans="1:58">
      <c r="G57" t="s">
        <v>99</v>
      </c>
      <c r="H57" s="74">
        <v>157.74</v>
      </c>
      <c r="I57" s="47">
        <v>175.32</v>
      </c>
      <c r="J57" s="47">
        <v>559.24</v>
      </c>
      <c r="K57" s="47">
        <v>202.67</v>
      </c>
      <c r="L57" s="47">
        <v>15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21.77</v>
      </c>
      <c r="X57">
        <v>22.97</v>
      </c>
      <c r="Y57">
        <v>0</v>
      </c>
      <c r="Z57">
        <v>24.78</v>
      </c>
      <c r="AA57">
        <v>9.06</v>
      </c>
      <c r="AB57">
        <v>24.19</v>
      </c>
      <c r="AC57">
        <v>0</v>
      </c>
      <c r="AD57">
        <v>0</v>
      </c>
      <c r="AE57">
        <v>2.42</v>
      </c>
      <c r="AF57">
        <v>22.97</v>
      </c>
      <c r="AG57">
        <v>6.29</v>
      </c>
      <c r="AH57">
        <v>1.94</v>
      </c>
      <c r="AI57">
        <v>12.46</v>
      </c>
      <c r="AJ57">
        <v>10.66</v>
      </c>
      <c r="AK57">
        <v>42.63</v>
      </c>
      <c r="AL57">
        <v>96.77</v>
      </c>
      <c r="AM57">
        <v>0</v>
      </c>
      <c r="AN57">
        <v>96.77</v>
      </c>
      <c r="AO57">
        <v>0</v>
      </c>
      <c r="AP57">
        <v>0</v>
      </c>
      <c r="AQ57">
        <v>90.96</v>
      </c>
      <c r="AR57">
        <v>0</v>
      </c>
      <c r="AS57">
        <v>241.92</v>
      </c>
      <c r="AT57">
        <v>48.38</v>
      </c>
      <c r="AU57">
        <v>37.380000000000003</v>
      </c>
      <c r="AV57">
        <v>3.87</v>
      </c>
      <c r="AW57">
        <v>84.36</v>
      </c>
      <c r="AX57">
        <v>0</v>
      </c>
      <c r="AY57">
        <v>4.84</v>
      </c>
      <c r="AZ57">
        <v>0</v>
      </c>
      <c r="BA57">
        <v>37.380000000000003</v>
      </c>
      <c r="BB57">
        <v>37.380000000000003</v>
      </c>
      <c r="BC57">
        <v>9.68</v>
      </c>
      <c r="BD57">
        <v>0</v>
      </c>
      <c r="BE57">
        <v>0.97</v>
      </c>
      <c r="BF57">
        <v>163.11000000000001</v>
      </c>
    </row>
    <row r="58" spans="1:58">
      <c r="G58" t="s">
        <v>100</v>
      </c>
      <c r="H58" s="74">
        <v>157.74</v>
      </c>
      <c r="I58" s="47">
        <v>175.32</v>
      </c>
      <c r="J58" s="47">
        <v>559.24</v>
      </c>
      <c r="K58" s="47">
        <v>202.67</v>
      </c>
      <c r="L58" s="47">
        <v>14.030000000000001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21.77</v>
      </c>
      <c r="X58">
        <v>22.97</v>
      </c>
      <c r="Y58">
        <v>0</v>
      </c>
      <c r="Z58">
        <v>24.78</v>
      </c>
      <c r="AA58">
        <v>9.06</v>
      </c>
      <c r="AB58">
        <v>24.19</v>
      </c>
      <c r="AC58">
        <v>0</v>
      </c>
      <c r="AD58">
        <v>0</v>
      </c>
      <c r="AE58">
        <v>2.42</v>
      </c>
      <c r="AF58">
        <v>22.97</v>
      </c>
      <c r="AG58">
        <v>5.32</v>
      </c>
      <c r="AH58">
        <v>1.94</v>
      </c>
      <c r="AI58">
        <v>12.46</v>
      </c>
      <c r="AJ58">
        <v>10.66</v>
      </c>
      <c r="AK58">
        <v>42.63</v>
      </c>
      <c r="AL58">
        <v>96.77</v>
      </c>
      <c r="AM58">
        <v>0</v>
      </c>
      <c r="AN58">
        <v>96.77</v>
      </c>
      <c r="AO58">
        <v>0</v>
      </c>
      <c r="AP58">
        <v>0</v>
      </c>
      <c r="AQ58">
        <v>90.96</v>
      </c>
      <c r="AR58">
        <v>0</v>
      </c>
      <c r="AS58">
        <v>241.92</v>
      </c>
      <c r="AT58">
        <v>48.38</v>
      </c>
      <c r="AU58">
        <v>37.380000000000003</v>
      </c>
      <c r="AV58">
        <v>3.87</v>
      </c>
      <c r="AW58">
        <v>84.36</v>
      </c>
      <c r="AX58">
        <v>0</v>
      </c>
      <c r="AY58">
        <v>4.84</v>
      </c>
      <c r="AZ58">
        <v>0</v>
      </c>
      <c r="BA58">
        <v>37.380000000000003</v>
      </c>
      <c r="BB58">
        <v>37.380000000000003</v>
      </c>
      <c r="BC58">
        <v>9.68</v>
      </c>
      <c r="BD58">
        <v>0</v>
      </c>
      <c r="BE58">
        <v>0.97</v>
      </c>
      <c r="BF58">
        <v>163.11000000000001</v>
      </c>
    </row>
    <row r="59" spans="1:58">
      <c r="G59" t="s">
        <v>101</v>
      </c>
      <c r="H59" s="74">
        <v>157.74</v>
      </c>
      <c r="I59" s="47">
        <v>175.32</v>
      </c>
      <c r="J59" s="47">
        <v>559.31999999999994</v>
      </c>
      <c r="K59" s="47">
        <v>202.67</v>
      </c>
      <c r="L59" s="47">
        <v>13.16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21.77</v>
      </c>
      <c r="X59">
        <v>22.97</v>
      </c>
      <c r="Y59">
        <v>0</v>
      </c>
      <c r="Z59">
        <v>24.78</v>
      </c>
      <c r="AA59">
        <v>9.14</v>
      </c>
      <c r="AB59">
        <v>24.19</v>
      </c>
      <c r="AC59">
        <v>0</v>
      </c>
      <c r="AD59">
        <v>0</v>
      </c>
      <c r="AE59">
        <v>2.42</v>
      </c>
      <c r="AF59">
        <v>22.97</v>
      </c>
      <c r="AG59">
        <v>4.45</v>
      </c>
      <c r="AH59">
        <v>1.94</v>
      </c>
      <c r="AI59">
        <v>12.46</v>
      </c>
      <c r="AJ59">
        <v>10.66</v>
      </c>
      <c r="AK59">
        <v>42.63</v>
      </c>
      <c r="AL59">
        <v>96.77</v>
      </c>
      <c r="AM59">
        <v>0</v>
      </c>
      <c r="AN59">
        <v>96.77</v>
      </c>
      <c r="AO59">
        <v>0</v>
      </c>
      <c r="AP59">
        <v>0</v>
      </c>
      <c r="AQ59">
        <v>90.96</v>
      </c>
      <c r="AR59">
        <v>0</v>
      </c>
      <c r="AS59">
        <v>241.92</v>
      </c>
      <c r="AT59">
        <v>48.38</v>
      </c>
      <c r="AU59">
        <v>37.380000000000003</v>
      </c>
      <c r="AV59">
        <v>3.87</v>
      </c>
      <c r="AW59">
        <v>84.36</v>
      </c>
      <c r="AX59">
        <v>0</v>
      </c>
      <c r="AY59">
        <v>4.84</v>
      </c>
      <c r="AZ59">
        <v>0</v>
      </c>
      <c r="BA59">
        <v>37.380000000000003</v>
      </c>
      <c r="BB59">
        <v>37.380000000000003</v>
      </c>
      <c r="BC59">
        <v>9.68</v>
      </c>
      <c r="BD59">
        <v>0</v>
      </c>
      <c r="BE59">
        <v>0.97</v>
      </c>
      <c r="BF59">
        <v>163.11000000000001</v>
      </c>
    </row>
    <row r="60" spans="1:58">
      <c r="G60" t="s">
        <v>102</v>
      </c>
      <c r="H60" s="74">
        <v>157.74</v>
      </c>
      <c r="I60" s="47">
        <v>175.32</v>
      </c>
      <c r="J60" s="47">
        <v>559.31999999999994</v>
      </c>
      <c r="K60" s="47">
        <v>202.67</v>
      </c>
      <c r="L60" s="47">
        <v>12.77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21.77</v>
      </c>
      <c r="X60">
        <v>16.670000000000002</v>
      </c>
      <c r="Y60">
        <v>0</v>
      </c>
      <c r="Z60">
        <v>24.78</v>
      </c>
      <c r="AA60">
        <v>9.14</v>
      </c>
      <c r="AB60">
        <v>24.19</v>
      </c>
      <c r="AC60">
        <v>0</v>
      </c>
      <c r="AD60">
        <v>0</v>
      </c>
      <c r="AE60">
        <v>2.42</v>
      </c>
      <c r="AF60">
        <v>16.670000000000002</v>
      </c>
      <c r="AG60">
        <v>4.0599999999999996</v>
      </c>
      <c r="AH60">
        <v>1.94</v>
      </c>
      <c r="AI60">
        <v>12.46</v>
      </c>
      <c r="AJ60">
        <v>10.66</v>
      </c>
      <c r="AK60">
        <v>42.63</v>
      </c>
      <c r="AL60">
        <v>96.77</v>
      </c>
      <c r="AM60">
        <v>0</v>
      </c>
      <c r="AN60">
        <v>96.77</v>
      </c>
      <c r="AO60">
        <v>0</v>
      </c>
      <c r="AP60">
        <v>0</v>
      </c>
      <c r="AQ60">
        <v>90.96</v>
      </c>
      <c r="AR60">
        <v>0</v>
      </c>
      <c r="AS60">
        <v>241.92</v>
      </c>
      <c r="AT60">
        <v>48.38</v>
      </c>
      <c r="AU60">
        <v>37.380000000000003</v>
      </c>
      <c r="AV60">
        <v>3.87</v>
      </c>
      <c r="AW60">
        <v>84.36</v>
      </c>
      <c r="AX60">
        <v>0</v>
      </c>
      <c r="AY60">
        <v>4.84</v>
      </c>
      <c r="AZ60">
        <v>0</v>
      </c>
      <c r="BA60">
        <v>37.380000000000003</v>
      </c>
      <c r="BB60">
        <v>37.380000000000003</v>
      </c>
      <c r="BC60">
        <v>9.68</v>
      </c>
      <c r="BD60">
        <v>0</v>
      </c>
      <c r="BE60">
        <v>0.97</v>
      </c>
      <c r="BF60">
        <v>163.11000000000001</v>
      </c>
    </row>
    <row r="61" spans="1:58">
      <c r="G61" t="s">
        <v>103</v>
      </c>
      <c r="H61" s="74">
        <v>157.74</v>
      </c>
      <c r="I61" s="47">
        <v>175.32</v>
      </c>
      <c r="J61" s="47">
        <v>559.31999999999994</v>
      </c>
      <c r="K61" s="47">
        <v>202.67</v>
      </c>
      <c r="L61" s="47">
        <v>12.39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21.77</v>
      </c>
      <c r="X61">
        <v>16.670000000000002</v>
      </c>
      <c r="Y61">
        <v>0</v>
      </c>
      <c r="Z61">
        <v>24.78</v>
      </c>
      <c r="AA61">
        <v>9.14</v>
      </c>
      <c r="AB61">
        <v>24.19</v>
      </c>
      <c r="AC61">
        <v>0</v>
      </c>
      <c r="AD61">
        <v>0</v>
      </c>
      <c r="AE61">
        <v>2.42</v>
      </c>
      <c r="AF61">
        <v>16.670000000000002</v>
      </c>
      <c r="AG61">
        <v>3.68</v>
      </c>
      <c r="AH61">
        <v>1.94</v>
      </c>
      <c r="AI61">
        <v>12.46</v>
      </c>
      <c r="AJ61">
        <v>10.66</v>
      </c>
      <c r="AK61">
        <v>42.63</v>
      </c>
      <c r="AL61">
        <v>96.77</v>
      </c>
      <c r="AM61">
        <v>0</v>
      </c>
      <c r="AN61">
        <v>96.77</v>
      </c>
      <c r="AO61">
        <v>0</v>
      </c>
      <c r="AP61">
        <v>0</v>
      </c>
      <c r="AQ61">
        <v>90.96</v>
      </c>
      <c r="AR61">
        <v>0</v>
      </c>
      <c r="AS61">
        <v>241.92</v>
      </c>
      <c r="AT61">
        <v>48.38</v>
      </c>
      <c r="AU61">
        <v>37.380000000000003</v>
      </c>
      <c r="AV61">
        <v>3.87</v>
      </c>
      <c r="AW61">
        <v>84.36</v>
      </c>
      <c r="AX61">
        <v>0</v>
      </c>
      <c r="AY61">
        <v>4.84</v>
      </c>
      <c r="AZ61">
        <v>0</v>
      </c>
      <c r="BA61">
        <v>37.380000000000003</v>
      </c>
      <c r="BB61">
        <v>37.380000000000003</v>
      </c>
      <c r="BC61">
        <v>9.68</v>
      </c>
      <c r="BD61">
        <v>0</v>
      </c>
      <c r="BE61">
        <v>0.97</v>
      </c>
      <c r="BF61">
        <v>163.11000000000001</v>
      </c>
    </row>
    <row r="62" spans="1:58">
      <c r="G62" t="s">
        <v>104</v>
      </c>
      <c r="H62" s="74">
        <v>157.74</v>
      </c>
      <c r="I62" s="47">
        <v>175.32</v>
      </c>
      <c r="J62" s="47">
        <v>559.31999999999994</v>
      </c>
      <c r="K62" s="47">
        <v>202.67</v>
      </c>
      <c r="L62" s="47">
        <v>11.81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21.77</v>
      </c>
      <c r="X62">
        <v>16.670000000000002</v>
      </c>
      <c r="Y62">
        <v>0</v>
      </c>
      <c r="Z62">
        <v>24.78</v>
      </c>
      <c r="AA62">
        <v>9.14</v>
      </c>
      <c r="AB62">
        <v>24.19</v>
      </c>
      <c r="AC62">
        <v>0</v>
      </c>
      <c r="AD62">
        <v>0</v>
      </c>
      <c r="AE62">
        <v>2.42</v>
      </c>
      <c r="AF62">
        <v>16.670000000000002</v>
      </c>
      <c r="AG62">
        <v>3.1</v>
      </c>
      <c r="AH62">
        <v>1.94</v>
      </c>
      <c r="AI62">
        <v>12.46</v>
      </c>
      <c r="AJ62">
        <v>10.66</v>
      </c>
      <c r="AK62">
        <v>42.63</v>
      </c>
      <c r="AL62">
        <v>96.77</v>
      </c>
      <c r="AM62">
        <v>0</v>
      </c>
      <c r="AN62">
        <v>96.77</v>
      </c>
      <c r="AO62">
        <v>0</v>
      </c>
      <c r="AP62">
        <v>0</v>
      </c>
      <c r="AQ62">
        <v>90.96</v>
      </c>
      <c r="AR62">
        <v>0</v>
      </c>
      <c r="AS62">
        <v>241.92</v>
      </c>
      <c r="AT62">
        <v>48.38</v>
      </c>
      <c r="AU62">
        <v>37.380000000000003</v>
      </c>
      <c r="AV62">
        <v>3.87</v>
      </c>
      <c r="AW62">
        <v>84.36</v>
      </c>
      <c r="AX62">
        <v>0</v>
      </c>
      <c r="AY62">
        <v>4.84</v>
      </c>
      <c r="AZ62">
        <v>0</v>
      </c>
      <c r="BA62">
        <v>37.380000000000003</v>
      </c>
      <c r="BB62">
        <v>37.380000000000003</v>
      </c>
      <c r="BC62">
        <v>9.68</v>
      </c>
      <c r="BD62">
        <v>0</v>
      </c>
      <c r="BE62">
        <v>0.97</v>
      </c>
      <c r="BF62">
        <v>163.11000000000001</v>
      </c>
    </row>
    <row r="63" spans="1:58">
      <c r="G63" t="s">
        <v>105</v>
      </c>
      <c r="H63" s="74">
        <v>157.74</v>
      </c>
      <c r="I63" s="47">
        <v>175.32</v>
      </c>
      <c r="J63" s="47">
        <v>559.51</v>
      </c>
      <c r="K63" s="47">
        <v>202.67</v>
      </c>
      <c r="L63" s="47">
        <v>11.61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21.77</v>
      </c>
      <c r="X63">
        <v>16.670000000000002</v>
      </c>
      <c r="Y63">
        <v>0</v>
      </c>
      <c r="Z63">
        <v>24.78</v>
      </c>
      <c r="AA63">
        <v>9.33</v>
      </c>
      <c r="AB63">
        <v>24.19</v>
      </c>
      <c r="AC63">
        <v>0</v>
      </c>
      <c r="AD63">
        <v>0</v>
      </c>
      <c r="AE63">
        <v>2.42</v>
      </c>
      <c r="AF63">
        <v>16.670000000000002</v>
      </c>
      <c r="AG63">
        <v>2.9</v>
      </c>
      <c r="AH63">
        <v>1.94</v>
      </c>
      <c r="AI63">
        <v>12.46</v>
      </c>
      <c r="AJ63">
        <v>10.66</v>
      </c>
      <c r="AK63">
        <v>42.63</v>
      </c>
      <c r="AL63">
        <v>96.77</v>
      </c>
      <c r="AM63">
        <v>0</v>
      </c>
      <c r="AN63">
        <v>96.77</v>
      </c>
      <c r="AO63">
        <v>0</v>
      </c>
      <c r="AP63">
        <v>0</v>
      </c>
      <c r="AQ63">
        <v>90.96</v>
      </c>
      <c r="AR63">
        <v>0</v>
      </c>
      <c r="AS63">
        <v>241.92</v>
      </c>
      <c r="AT63">
        <v>48.38</v>
      </c>
      <c r="AU63">
        <v>37.380000000000003</v>
      </c>
      <c r="AV63">
        <v>3.87</v>
      </c>
      <c r="AW63">
        <v>84.36</v>
      </c>
      <c r="AX63">
        <v>0</v>
      </c>
      <c r="AY63">
        <v>4.84</v>
      </c>
      <c r="AZ63">
        <v>0</v>
      </c>
      <c r="BA63">
        <v>37.380000000000003</v>
      </c>
      <c r="BB63">
        <v>37.380000000000003</v>
      </c>
      <c r="BC63">
        <v>9.68</v>
      </c>
      <c r="BD63">
        <v>0</v>
      </c>
      <c r="BE63">
        <v>0.97</v>
      </c>
      <c r="BF63">
        <v>163.11000000000001</v>
      </c>
    </row>
    <row r="64" spans="1:58">
      <c r="G64" t="s">
        <v>106</v>
      </c>
      <c r="H64" s="74">
        <v>158.70000000000002</v>
      </c>
      <c r="I64" s="47">
        <v>175.32</v>
      </c>
      <c r="J64" s="47">
        <v>559.51</v>
      </c>
      <c r="K64" s="47">
        <v>202.67</v>
      </c>
      <c r="L64" s="47">
        <v>11.42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21.77</v>
      </c>
      <c r="X64">
        <v>16.670000000000002</v>
      </c>
      <c r="Y64">
        <v>0</v>
      </c>
      <c r="Z64">
        <v>24.78</v>
      </c>
      <c r="AA64">
        <v>9.33</v>
      </c>
      <c r="AB64">
        <v>24.19</v>
      </c>
      <c r="AC64">
        <v>0</v>
      </c>
      <c r="AD64">
        <v>0</v>
      </c>
      <c r="AE64">
        <v>2.42</v>
      </c>
      <c r="AF64">
        <v>16.670000000000002</v>
      </c>
      <c r="AG64">
        <v>2.71</v>
      </c>
      <c r="AH64">
        <v>2.9</v>
      </c>
      <c r="AI64">
        <v>12.46</v>
      </c>
      <c r="AJ64">
        <v>10.66</v>
      </c>
      <c r="AK64">
        <v>42.63</v>
      </c>
      <c r="AL64">
        <v>96.77</v>
      </c>
      <c r="AM64">
        <v>0</v>
      </c>
      <c r="AN64">
        <v>96.77</v>
      </c>
      <c r="AO64">
        <v>0</v>
      </c>
      <c r="AP64">
        <v>0</v>
      </c>
      <c r="AQ64">
        <v>90.96</v>
      </c>
      <c r="AR64">
        <v>0</v>
      </c>
      <c r="AS64">
        <v>241.92</v>
      </c>
      <c r="AT64">
        <v>48.38</v>
      </c>
      <c r="AU64">
        <v>37.380000000000003</v>
      </c>
      <c r="AV64">
        <v>3.87</v>
      </c>
      <c r="AW64">
        <v>84.36</v>
      </c>
      <c r="AX64">
        <v>0</v>
      </c>
      <c r="AY64">
        <v>4.84</v>
      </c>
      <c r="AZ64">
        <v>0</v>
      </c>
      <c r="BA64">
        <v>37.380000000000003</v>
      </c>
      <c r="BB64">
        <v>37.380000000000003</v>
      </c>
      <c r="BC64">
        <v>9.68</v>
      </c>
      <c r="BD64">
        <v>0</v>
      </c>
      <c r="BE64">
        <v>0.97</v>
      </c>
      <c r="BF64">
        <v>163.11000000000001</v>
      </c>
    </row>
    <row r="65" spans="7:58">
      <c r="G65" t="s">
        <v>107</v>
      </c>
      <c r="H65" s="74">
        <v>158.70000000000002</v>
      </c>
      <c r="I65" s="47">
        <v>175.32</v>
      </c>
      <c r="J65" s="47">
        <v>559.51</v>
      </c>
      <c r="K65" s="47">
        <v>202.67</v>
      </c>
      <c r="L65" s="47">
        <v>11.23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21.77</v>
      </c>
      <c r="X65">
        <v>16.670000000000002</v>
      </c>
      <c r="Y65">
        <v>0</v>
      </c>
      <c r="Z65">
        <v>24.78</v>
      </c>
      <c r="AA65">
        <v>9.33</v>
      </c>
      <c r="AB65">
        <v>24.19</v>
      </c>
      <c r="AC65">
        <v>0</v>
      </c>
      <c r="AD65">
        <v>0</v>
      </c>
      <c r="AE65">
        <v>2.42</v>
      </c>
      <c r="AF65">
        <v>16.670000000000002</v>
      </c>
      <c r="AG65">
        <v>2.52</v>
      </c>
      <c r="AH65">
        <v>2.9</v>
      </c>
      <c r="AI65">
        <v>12.46</v>
      </c>
      <c r="AJ65">
        <v>10.66</v>
      </c>
      <c r="AK65">
        <v>42.63</v>
      </c>
      <c r="AL65">
        <v>96.77</v>
      </c>
      <c r="AM65">
        <v>0</v>
      </c>
      <c r="AN65">
        <v>96.77</v>
      </c>
      <c r="AO65">
        <v>0</v>
      </c>
      <c r="AP65">
        <v>0</v>
      </c>
      <c r="AQ65">
        <v>90.96</v>
      </c>
      <c r="AR65">
        <v>0</v>
      </c>
      <c r="AS65">
        <v>241.92</v>
      </c>
      <c r="AT65">
        <v>48.38</v>
      </c>
      <c r="AU65">
        <v>37.380000000000003</v>
      </c>
      <c r="AV65">
        <v>3.87</v>
      </c>
      <c r="AW65">
        <v>84.36</v>
      </c>
      <c r="AX65">
        <v>0</v>
      </c>
      <c r="AY65">
        <v>4.84</v>
      </c>
      <c r="AZ65">
        <v>0</v>
      </c>
      <c r="BA65">
        <v>37.380000000000003</v>
      </c>
      <c r="BB65">
        <v>37.380000000000003</v>
      </c>
      <c r="BC65">
        <v>9.68</v>
      </c>
      <c r="BD65">
        <v>0</v>
      </c>
      <c r="BE65">
        <v>0.97</v>
      </c>
      <c r="BF65">
        <v>163.11000000000001</v>
      </c>
    </row>
    <row r="66" spans="7:58">
      <c r="G66" t="s">
        <v>108</v>
      </c>
      <c r="H66" s="74">
        <v>158.70000000000002</v>
      </c>
      <c r="I66" s="47">
        <v>175.32</v>
      </c>
      <c r="J66" s="47">
        <v>559.51</v>
      </c>
      <c r="K66" s="47">
        <v>202.67</v>
      </c>
      <c r="L66" s="47">
        <v>11.03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21.77</v>
      </c>
      <c r="X66">
        <v>16.670000000000002</v>
      </c>
      <c r="Y66">
        <v>0</v>
      </c>
      <c r="Z66">
        <v>24.78</v>
      </c>
      <c r="AA66">
        <v>9.33</v>
      </c>
      <c r="AB66">
        <v>24.19</v>
      </c>
      <c r="AC66">
        <v>0</v>
      </c>
      <c r="AD66">
        <v>0</v>
      </c>
      <c r="AE66">
        <v>2.42</v>
      </c>
      <c r="AF66">
        <v>16.670000000000002</v>
      </c>
      <c r="AG66">
        <v>2.3199999999999998</v>
      </c>
      <c r="AH66">
        <v>2.9</v>
      </c>
      <c r="AI66">
        <v>12.46</v>
      </c>
      <c r="AJ66">
        <v>10.66</v>
      </c>
      <c r="AK66">
        <v>42.63</v>
      </c>
      <c r="AL66">
        <v>96.77</v>
      </c>
      <c r="AM66">
        <v>0</v>
      </c>
      <c r="AN66">
        <v>96.77</v>
      </c>
      <c r="AO66">
        <v>0</v>
      </c>
      <c r="AP66">
        <v>0</v>
      </c>
      <c r="AQ66">
        <v>90.96</v>
      </c>
      <c r="AR66">
        <v>0</v>
      </c>
      <c r="AS66">
        <v>241.92</v>
      </c>
      <c r="AT66">
        <v>48.38</v>
      </c>
      <c r="AU66">
        <v>37.380000000000003</v>
      </c>
      <c r="AV66">
        <v>3.87</v>
      </c>
      <c r="AW66">
        <v>84.36</v>
      </c>
      <c r="AX66">
        <v>0</v>
      </c>
      <c r="AY66">
        <v>4.84</v>
      </c>
      <c r="AZ66">
        <v>0</v>
      </c>
      <c r="BA66">
        <v>37.380000000000003</v>
      </c>
      <c r="BB66">
        <v>37.380000000000003</v>
      </c>
      <c r="BC66">
        <v>9.68</v>
      </c>
      <c r="BD66">
        <v>0</v>
      </c>
      <c r="BE66">
        <v>0.97</v>
      </c>
      <c r="BF66">
        <v>163.11000000000001</v>
      </c>
    </row>
    <row r="67" spans="7:58">
      <c r="G67" t="s">
        <v>109</v>
      </c>
      <c r="H67" s="74">
        <v>158.60000000000002</v>
      </c>
      <c r="I67" s="47">
        <v>175.32</v>
      </c>
      <c r="J67" s="47">
        <v>559.69000000000005</v>
      </c>
      <c r="K67" s="47">
        <v>202.67</v>
      </c>
      <c r="L67" s="47">
        <v>10.94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21.77</v>
      </c>
      <c r="X67">
        <v>16.670000000000002</v>
      </c>
      <c r="Y67">
        <v>0</v>
      </c>
      <c r="Z67">
        <v>24.78</v>
      </c>
      <c r="AA67">
        <v>9.51</v>
      </c>
      <c r="AB67">
        <v>24.19</v>
      </c>
      <c r="AC67">
        <v>0</v>
      </c>
      <c r="AD67">
        <v>0</v>
      </c>
      <c r="AE67">
        <v>2.42</v>
      </c>
      <c r="AF67">
        <v>16.670000000000002</v>
      </c>
      <c r="AG67">
        <v>2.23</v>
      </c>
      <c r="AH67">
        <v>2.9</v>
      </c>
      <c r="AI67">
        <v>12.46</v>
      </c>
      <c r="AJ67">
        <v>10.66</v>
      </c>
      <c r="AK67">
        <v>42.63</v>
      </c>
      <c r="AL67">
        <v>96.77</v>
      </c>
      <c r="AM67">
        <v>0</v>
      </c>
      <c r="AN67">
        <v>96.77</v>
      </c>
      <c r="AO67">
        <v>0</v>
      </c>
      <c r="AP67">
        <v>0</v>
      </c>
      <c r="AQ67">
        <v>90.96</v>
      </c>
      <c r="AR67">
        <v>0</v>
      </c>
      <c r="AS67">
        <v>241.92</v>
      </c>
      <c r="AT67">
        <v>48.38</v>
      </c>
      <c r="AU67">
        <v>37.380000000000003</v>
      </c>
      <c r="AV67">
        <v>3.87</v>
      </c>
      <c r="AW67">
        <v>84.36</v>
      </c>
      <c r="AX67">
        <v>0</v>
      </c>
      <c r="AY67">
        <v>4.84</v>
      </c>
      <c r="AZ67">
        <v>0</v>
      </c>
      <c r="BA67">
        <v>37.380000000000003</v>
      </c>
      <c r="BB67">
        <v>37.380000000000003</v>
      </c>
      <c r="BC67">
        <v>9.68</v>
      </c>
      <c r="BD67">
        <v>0</v>
      </c>
      <c r="BE67">
        <v>0.87</v>
      </c>
      <c r="BF67">
        <v>163.11000000000001</v>
      </c>
    </row>
    <row r="68" spans="7:58">
      <c r="G68" t="s">
        <v>110</v>
      </c>
      <c r="H68" s="74">
        <v>158.60000000000002</v>
      </c>
      <c r="I68" s="47">
        <v>175.32</v>
      </c>
      <c r="J68" s="47">
        <v>559.69000000000005</v>
      </c>
      <c r="K68" s="47">
        <v>196.85999999999999</v>
      </c>
      <c r="L68" s="47">
        <v>10.79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21.77</v>
      </c>
      <c r="X68">
        <v>16.670000000000002</v>
      </c>
      <c r="Y68">
        <v>0</v>
      </c>
      <c r="Z68">
        <v>24.78</v>
      </c>
      <c r="AA68">
        <v>9.51</v>
      </c>
      <c r="AB68">
        <v>24.19</v>
      </c>
      <c r="AC68">
        <v>0</v>
      </c>
      <c r="AD68">
        <v>0</v>
      </c>
      <c r="AE68">
        <v>2.42</v>
      </c>
      <c r="AF68">
        <v>16.670000000000002</v>
      </c>
      <c r="AG68">
        <v>2.08</v>
      </c>
      <c r="AH68">
        <v>2.9</v>
      </c>
      <c r="AI68">
        <v>12.46</v>
      </c>
      <c r="AJ68">
        <v>10.66</v>
      </c>
      <c r="AK68">
        <v>36.82</v>
      </c>
      <c r="AL68">
        <v>96.77</v>
      </c>
      <c r="AM68">
        <v>0</v>
      </c>
      <c r="AN68">
        <v>96.77</v>
      </c>
      <c r="AO68">
        <v>0</v>
      </c>
      <c r="AP68">
        <v>0</v>
      </c>
      <c r="AQ68">
        <v>90.96</v>
      </c>
      <c r="AR68">
        <v>0</v>
      </c>
      <c r="AS68">
        <v>241.92</v>
      </c>
      <c r="AT68">
        <v>48.38</v>
      </c>
      <c r="AU68">
        <v>37.380000000000003</v>
      </c>
      <c r="AV68">
        <v>3.87</v>
      </c>
      <c r="AW68">
        <v>84.36</v>
      </c>
      <c r="AX68">
        <v>0</v>
      </c>
      <c r="AY68">
        <v>4.84</v>
      </c>
      <c r="AZ68">
        <v>0</v>
      </c>
      <c r="BA68">
        <v>37.380000000000003</v>
      </c>
      <c r="BB68">
        <v>37.380000000000003</v>
      </c>
      <c r="BC68">
        <v>9.68</v>
      </c>
      <c r="BD68">
        <v>0</v>
      </c>
      <c r="BE68">
        <v>0.87</v>
      </c>
      <c r="BF68">
        <v>163.11000000000001</v>
      </c>
    </row>
    <row r="69" spans="7:58">
      <c r="G69" t="s">
        <v>111</v>
      </c>
      <c r="H69" s="74">
        <v>158.60000000000002</v>
      </c>
      <c r="I69" s="47">
        <v>175.32</v>
      </c>
      <c r="J69" s="47">
        <v>559.69000000000005</v>
      </c>
      <c r="K69" s="47">
        <v>190.56</v>
      </c>
      <c r="L69" s="47">
        <v>10.65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21.77</v>
      </c>
      <c r="X69">
        <v>16.670000000000002</v>
      </c>
      <c r="Y69">
        <v>0</v>
      </c>
      <c r="Z69">
        <v>24.78</v>
      </c>
      <c r="AA69">
        <v>9.51</v>
      </c>
      <c r="AB69">
        <v>24.19</v>
      </c>
      <c r="AC69">
        <v>0</v>
      </c>
      <c r="AD69">
        <v>0</v>
      </c>
      <c r="AE69">
        <v>2.42</v>
      </c>
      <c r="AF69">
        <v>16.670000000000002</v>
      </c>
      <c r="AG69">
        <v>1.94</v>
      </c>
      <c r="AH69">
        <v>2.9</v>
      </c>
      <c r="AI69">
        <v>12.46</v>
      </c>
      <c r="AJ69">
        <v>10.66</v>
      </c>
      <c r="AK69">
        <v>30.52</v>
      </c>
      <c r="AL69">
        <v>96.77</v>
      </c>
      <c r="AM69">
        <v>0</v>
      </c>
      <c r="AN69">
        <v>96.77</v>
      </c>
      <c r="AO69">
        <v>0</v>
      </c>
      <c r="AP69">
        <v>0</v>
      </c>
      <c r="AQ69">
        <v>90.96</v>
      </c>
      <c r="AR69">
        <v>0</v>
      </c>
      <c r="AS69">
        <v>241.92</v>
      </c>
      <c r="AT69">
        <v>48.38</v>
      </c>
      <c r="AU69">
        <v>37.380000000000003</v>
      </c>
      <c r="AV69">
        <v>3.87</v>
      </c>
      <c r="AW69">
        <v>84.36</v>
      </c>
      <c r="AX69">
        <v>0</v>
      </c>
      <c r="AY69">
        <v>4.84</v>
      </c>
      <c r="AZ69">
        <v>0</v>
      </c>
      <c r="BA69">
        <v>37.380000000000003</v>
      </c>
      <c r="BB69">
        <v>37.380000000000003</v>
      </c>
      <c r="BC69">
        <v>9.68</v>
      </c>
      <c r="BD69">
        <v>0</v>
      </c>
      <c r="BE69">
        <v>0.87</v>
      </c>
      <c r="BF69">
        <v>163.11000000000001</v>
      </c>
    </row>
    <row r="70" spans="7:58">
      <c r="G70" t="s">
        <v>112</v>
      </c>
      <c r="H70" s="74">
        <v>158.60000000000002</v>
      </c>
      <c r="I70" s="47">
        <v>175.32</v>
      </c>
      <c r="J70" s="47">
        <v>559.69000000000005</v>
      </c>
      <c r="K70" s="47">
        <v>183.78</v>
      </c>
      <c r="L70" s="47">
        <v>10.49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21.77</v>
      </c>
      <c r="X70">
        <v>16.670000000000002</v>
      </c>
      <c r="Y70">
        <v>0</v>
      </c>
      <c r="Z70">
        <v>24.78</v>
      </c>
      <c r="AA70">
        <v>9.51</v>
      </c>
      <c r="AB70">
        <v>24.19</v>
      </c>
      <c r="AC70">
        <v>0</v>
      </c>
      <c r="AD70">
        <v>0</v>
      </c>
      <c r="AE70">
        <v>2.42</v>
      </c>
      <c r="AF70">
        <v>16.670000000000002</v>
      </c>
      <c r="AG70">
        <v>1.78</v>
      </c>
      <c r="AH70">
        <v>2.9</v>
      </c>
      <c r="AI70">
        <v>12.46</v>
      </c>
      <c r="AJ70">
        <v>10.66</v>
      </c>
      <c r="AK70">
        <v>23.74</v>
      </c>
      <c r="AL70">
        <v>96.77</v>
      </c>
      <c r="AM70">
        <v>0</v>
      </c>
      <c r="AN70">
        <v>96.77</v>
      </c>
      <c r="AO70">
        <v>0</v>
      </c>
      <c r="AP70">
        <v>0</v>
      </c>
      <c r="AQ70">
        <v>90.96</v>
      </c>
      <c r="AR70">
        <v>0</v>
      </c>
      <c r="AS70">
        <v>241.92</v>
      </c>
      <c r="AT70">
        <v>48.38</v>
      </c>
      <c r="AU70">
        <v>37.380000000000003</v>
      </c>
      <c r="AV70">
        <v>3.87</v>
      </c>
      <c r="AW70">
        <v>84.36</v>
      </c>
      <c r="AX70">
        <v>0</v>
      </c>
      <c r="AY70">
        <v>4.84</v>
      </c>
      <c r="AZ70">
        <v>0</v>
      </c>
      <c r="BA70">
        <v>37.380000000000003</v>
      </c>
      <c r="BB70">
        <v>37.380000000000003</v>
      </c>
      <c r="BC70">
        <v>9.68</v>
      </c>
      <c r="BD70">
        <v>0</v>
      </c>
      <c r="BE70">
        <v>0.87</v>
      </c>
      <c r="BF70">
        <v>163.11000000000001</v>
      </c>
    </row>
    <row r="71" spans="7:58">
      <c r="G71" t="s">
        <v>113</v>
      </c>
      <c r="H71" s="74">
        <v>158.55000000000001</v>
      </c>
      <c r="I71" s="47">
        <v>175.32</v>
      </c>
      <c r="J71" s="47">
        <v>559.97</v>
      </c>
      <c r="K71" s="47">
        <v>149.38</v>
      </c>
      <c r="L71" s="47">
        <v>10.06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21.77</v>
      </c>
      <c r="X71">
        <v>1.35</v>
      </c>
      <c r="Y71">
        <v>0</v>
      </c>
      <c r="Z71">
        <v>24.78</v>
      </c>
      <c r="AA71">
        <v>9.7899999999999991</v>
      </c>
      <c r="AB71">
        <v>24.19</v>
      </c>
      <c r="AC71">
        <v>0</v>
      </c>
      <c r="AD71">
        <v>0</v>
      </c>
      <c r="AE71">
        <v>2.42</v>
      </c>
      <c r="AF71">
        <v>32</v>
      </c>
      <c r="AG71">
        <v>1.35</v>
      </c>
      <c r="AH71">
        <v>2.9</v>
      </c>
      <c r="AI71">
        <v>12.46</v>
      </c>
      <c r="AJ71">
        <v>0</v>
      </c>
      <c r="AK71">
        <v>0</v>
      </c>
      <c r="AL71">
        <v>96.77</v>
      </c>
      <c r="AM71">
        <v>0</v>
      </c>
      <c r="AN71">
        <v>96.77</v>
      </c>
      <c r="AO71">
        <v>0</v>
      </c>
      <c r="AP71">
        <v>0</v>
      </c>
      <c r="AQ71">
        <v>90.96</v>
      </c>
      <c r="AR71">
        <v>0</v>
      </c>
      <c r="AS71">
        <v>241.92</v>
      </c>
      <c r="AT71">
        <v>48.38</v>
      </c>
      <c r="AU71">
        <v>37.380000000000003</v>
      </c>
      <c r="AV71">
        <v>3.87</v>
      </c>
      <c r="AW71">
        <v>84.36</v>
      </c>
      <c r="AX71">
        <v>0</v>
      </c>
      <c r="AY71">
        <v>4.84</v>
      </c>
      <c r="AZ71">
        <v>0</v>
      </c>
      <c r="BA71">
        <v>37.380000000000003</v>
      </c>
      <c r="BB71">
        <v>37.380000000000003</v>
      </c>
      <c r="BC71">
        <v>9.68</v>
      </c>
      <c r="BD71">
        <v>0</v>
      </c>
      <c r="BE71">
        <v>0.82</v>
      </c>
      <c r="BF71">
        <v>163.11000000000001</v>
      </c>
    </row>
    <row r="72" spans="7:58">
      <c r="G72" t="s">
        <v>114</v>
      </c>
      <c r="H72" s="74">
        <v>158.55000000000001</v>
      </c>
      <c r="I72" s="47">
        <v>175.32</v>
      </c>
      <c r="J72" s="47">
        <v>559.97</v>
      </c>
      <c r="K72" s="47">
        <v>149.38</v>
      </c>
      <c r="L72" s="47">
        <v>9.7199999999999989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21.77</v>
      </c>
      <c r="X72">
        <v>1.35</v>
      </c>
      <c r="Y72">
        <v>0</v>
      </c>
      <c r="Z72">
        <v>24.78</v>
      </c>
      <c r="AA72">
        <v>9.7899999999999991</v>
      </c>
      <c r="AB72">
        <v>24.19</v>
      </c>
      <c r="AC72">
        <v>0</v>
      </c>
      <c r="AD72">
        <v>0</v>
      </c>
      <c r="AE72">
        <v>2.42</v>
      </c>
      <c r="AF72">
        <v>32</v>
      </c>
      <c r="AG72">
        <v>1.01</v>
      </c>
      <c r="AH72">
        <v>2.9</v>
      </c>
      <c r="AI72">
        <v>12.46</v>
      </c>
      <c r="AJ72">
        <v>0</v>
      </c>
      <c r="AK72">
        <v>0</v>
      </c>
      <c r="AL72">
        <v>96.77</v>
      </c>
      <c r="AM72">
        <v>0</v>
      </c>
      <c r="AN72">
        <v>96.77</v>
      </c>
      <c r="AO72">
        <v>0</v>
      </c>
      <c r="AP72">
        <v>0</v>
      </c>
      <c r="AQ72">
        <v>90.96</v>
      </c>
      <c r="AR72">
        <v>0</v>
      </c>
      <c r="AS72">
        <v>241.92</v>
      </c>
      <c r="AT72">
        <v>48.38</v>
      </c>
      <c r="AU72">
        <v>37.380000000000003</v>
      </c>
      <c r="AV72">
        <v>3.87</v>
      </c>
      <c r="AW72">
        <v>84.36</v>
      </c>
      <c r="AX72">
        <v>0</v>
      </c>
      <c r="AY72">
        <v>4.84</v>
      </c>
      <c r="AZ72">
        <v>0</v>
      </c>
      <c r="BA72">
        <v>37.380000000000003</v>
      </c>
      <c r="BB72">
        <v>37.380000000000003</v>
      </c>
      <c r="BC72">
        <v>9.68</v>
      </c>
      <c r="BD72">
        <v>0</v>
      </c>
      <c r="BE72">
        <v>0.82</v>
      </c>
      <c r="BF72">
        <v>163.11000000000001</v>
      </c>
    </row>
    <row r="73" spans="7:58">
      <c r="G73" t="s">
        <v>115</v>
      </c>
      <c r="H73" s="74">
        <v>158.55000000000001</v>
      </c>
      <c r="I73" s="47">
        <v>175.32</v>
      </c>
      <c r="J73" s="47">
        <v>559.97</v>
      </c>
      <c r="K73" s="47">
        <v>149.38</v>
      </c>
      <c r="L73" s="47">
        <v>9.43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21.77</v>
      </c>
      <c r="X73">
        <v>1.35</v>
      </c>
      <c r="Y73">
        <v>0</v>
      </c>
      <c r="Z73">
        <v>24.78</v>
      </c>
      <c r="AA73">
        <v>9.7899999999999991</v>
      </c>
      <c r="AB73">
        <v>24.19</v>
      </c>
      <c r="AC73">
        <v>0</v>
      </c>
      <c r="AD73">
        <v>0</v>
      </c>
      <c r="AE73">
        <v>2.42</v>
      </c>
      <c r="AF73">
        <v>32</v>
      </c>
      <c r="AG73">
        <v>0.72</v>
      </c>
      <c r="AH73">
        <v>2.9</v>
      </c>
      <c r="AI73">
        <v>12.46</v>
      </c>
      <c r="AJ73">
        <v>0</v>
      </c>
      <c r="AK73">
        <v>0</v>
      </c>
      <c r="AL73">
        <v>96.77</v>
      </c>
      <c r="AM73">
        <v>0</v>
      </c>
      <c r="AN73">
        <v>96.77</v>
      </c>
      <c r="AO73">
        <v>0</v>
      </c>
      <c r="AP73">
        <v>0</v>
      </c>
      <c r="AQ73">
        <v>90.96</v>
      </c>
      <c r="AR73">
        <v>0</v>
      </c>
      <c r="AS73">
        <v>241.92</v>
      </c>
      <c r="AT73">
        <v>48.38</v>
      </c>
      <c r="AU73">
        <v>37.380000000000003</v>
      </c>
      <c r="AV73">
        <v>3.87</v>
      </c>
      <c r="AW73">
        <v>84.36</v>
      </c>
      <c r="AX73">
        <v>0</v>
      </c>
      <c r="AY73">
        <v>4.84</v>
      </c>
      <c r="AZ73">
        <v>0</v>
      </c>
      <c r="BA73">
        <v>37.380000000000003</v>
      </c>
      <c r="BB73">
        <v>37.380000000000003</v>
      </c>
      <c r="BC73">
        <v>9.68</v>
      </c>
      <c r="BD73">
        <v>0</v>
      </c>
      <c r="BE73">
        <v>0.82</v>
      </c>
      <c r="BF73">
        <v>163.11000000000001</v>
      </c>
    </row>
    <row r="74" spans="7:58">
      <c r="G74" t="s">
        <v>116</v>
      </c>
      <c r="H74" s="74">
        <v>158.55000000000001</v>
      </c>
      <c r="I74" s="47">
        <v>175.32</v>
      </c>
      <c r="J74" s="47">
        <v>559.97</v>
      </c>
      <c r="K74" s="47">
        <v>149.38</v>
      </c>
      <c r="L74" s="47">
        <v>9.120000000000001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21.77</v>
      </c>
      <c r="X74">
        <v>1.35</v>
      </c>
      <c r="Y74">
        <v>0</v>
      </c>
      <c r="Z74">
        <v>24.78</v>
      </c>
      <c r="AA74">
        <v>9.7899999999999991</v>
      </c>
      <c r="AB74">
        <v>24.19</v>
      </c>
      <c r="AC74">
        <v>0</v>
      </c>
      <c r="AD74">
        <v>0</v>
      </c>
      <c r="AE74">
        <v>2.42</v>
      </c>
      <c r="AF74">
        <v>32</v>
      </c>
      <c r="AG74">
        <v>0.41</v>
      </c>
      <c r="AH74">
        <v>2.9</v>
      </c>
      <c r="AI74">
        <v>12.46</v>
      </c>
      <c r="AJ74">
        <v>0</v>
      </c>
      <c r="AK74">
        <v>0</v>
      </c>
      <c r="AL74">
        <v>96.77</v>
      </c>
      <c r="AM74">
        <v>0</v>
      </c>
      <c r="AN74">
        <v>96.77</v>
      </c>
      <c r="AO74">
        <v>0</v>
      </c>
      <c r="AP74">
        <v>0</v>
      </c>
      <c r="AQ74">
        <v>90.96</v>
      </c>
      <c r="AR74">
        <v>0</v>
      </c>
      <c r="AS74">
        <v>241.92</v>
      </c>
      <c r="AT74">
        <v>48.38</v>
      </c>
      <c r="AU74">
        <v>37.380000000000003</v>
      </c>
      <c r="AV74">
        <v>3.87</v>
      </c>
      <c r="AW74">
        <v>84.36</v>
      </c>
      <c r="AX74">
        <v>0</v>
      </c>
      <c r="AY74">
        <v>4.84</v>
      </c>
      <c r="AZ74">
        <v>0</v>
      </c>
      <c r="BA74">
        <v>37.380000000000003</v>
      </c>
      <c r="BB74">
        <v>37.380000000000003</v>
      </c>
      <c r="BC74">
        <v>9.68</v>
      </c>
      <c r="BD74">
        <v>0</v>
      </c>
      <c r="BE74">
        <v>0.82</v>
      </c>
      <c r="BF74">
        <v>163.11000000000001</v>
      </c>
    </row>
    <row r="75" spans="7:58">
      <c r="G75" t="s">
        <v>117</v>
      </c>
      <c r="H75" s="74">
        <v>572.13</v>
      </c>
      <c r="I75" s="47">
        <v>175.32</v>
      </c>
      <c r="J75" s="47">
        <v>560.16</v>
      </c>
      <c r="K75" s="47">
        <v>149.38</v>
      </c>
      <c r="L75" s="47">
        <v>8.91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21.77</v>
      </c>
      <c r="X75">
        <v>1.35</v>
      </c>
      <c r="Y75">
        <v>0</v>
      </c>
      <c r="Z75">
        <v>24.78</v>
      </c>
      <c r="AA75">
        <v>9.98</v>
      </c>
      <c r="AB75">
        <v>24.19</v>
      </c>
      <c r="AC75">
        <v>62.9</v>
      </c>
      <c r="AD75">
        <v>193.54</v>
      </c>
      <c r="AE75">
        <v>2.42</v>
      </c>
      <c r="AF75">
        <v>32</v>
      </c>
      <c r="AG75">
        <v>0.2</v>
      </c>
      <c r="AH75">
        <v>2.9</v>
      </c>
      <c r="AI75">
        <v>12.46</v>
      </c>
      <c r="AJ75">
        <v>0</v>
      </c>
      <c r="AK75">
        <v>0</v>
      </c>
      <c r="AL75">
        <v>96.77</v>
      </c>
      <c r="AM75">
        <v>33.869999999999997</v>
      </c>
      <c r="AN75">
        <v>96.77</v>
      </c>
      <c r="AO75">
        <v>0</v>
      </c>
      <c r="AP75">
        <v>0</v>
      </c>
      <c r="AQ75">
        <v>90.96</v>
      </c>
      <c r="AR75">
        <v>18.37</v>
      </c>
      <c r="AS75">
        <v>241.92</v>
      </c>
      <c r="AT75">
        <v>48.38</v>
      </c>
      <c r="AU75">
        <v>37.380000000000003</v>
      </c>
      <c r="AV75">
        <v>3.87</v>
      </c>
      <c r="AW75">
        <v>84.36</v>
      </c>
      <c r="AX75">
        <v>0</v>
      </c>
      <c r="AY75">
        <v>4.84</v>
      </c>
      <c r="AZ75">
        <v>62.9</v>
      </c>
      <c r="BA75">
        <v>37.380000000000003</v>
      </c>
      <c r="BB75">
        <v>37.380000000000003</v>
      </c>
      <c r="BC75">
        <v>9.68</v>
      </c>
      <c r="BD75">
        <v>42</v>
      </c>
      <c r="BE75">
        <v>0.82</v>
      </c>
      <c r="BF75">
        <v>163.11000000000001</v>
      </c>
    </row>
    <row r="76" spans="7:58">
      <c r="G76" t="s">
        <v>118</v>
      </c>
      <c r="H76" s="74">
        <v>574.27</v>
      </c>
      <c r="I76" s="47">
        <v>175.32</v>
      </c>
      <c r="J76" s="47">
        <v>560.16</v>
      </c>
      <c r="K76" s="47">
        <v>149.38</v>
      </c>
      <c r="L76" s="47">
        <v>8.76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21.77</v>
      </c>
      <c r="X76">
        <v>1.35</v>
      </c>
      <c r="Y76">
        <v>0</v>
      </c>
      <c r="Z76">
        <v>24.78</v>
      </c>
      <c r="AA76">
        <v>9.98</v>
      </c>
      <c r="AB76">
        <v>24.19</v>
      </c>
      <c r="AC76">
        <v>62.9</v>
      </c>
      <c r="AD76">
        <v>193.54</v>
      </c>
      <c r="AE76">
        <v>2.42</v>
      </c>
      <c r="AF76">
        <v>32</v>
      </c>
      <c r="AG76">
        <v>0.05</v>
      </c>
      <c r="AH76">
        <v>2.9</v>
      </c>
      <c r="AI76">
        <v>12.46</v>
      </c>
      <c r="AJ76">
        <v>0</v>
      </c>
      <c r="AK76">
        <v>0</v>
      </c>
      <c r="AL76">
        <v>96.77</v>
      </c>
      <c r="AM76">
        <v>33.869999999999997</v>
      </c>
      <c r="AN76">
        <v>96.77</v>
      </c>
      <c r="AO76">
        <v>0</v>
      </c>
      <c r="AP76">
        <v>0</v>
      </c>
      <c r="AQ76">
        <v>90.96</v>
      </c>
      <c r="AR76">
        <v>20.51</v>
      </c>
      <c r="AS76">
        <v>241.92</v>
      </c>
      <c r="AT76">
        <v>48.38</v>
      </c>
      <c r="AU76">
        <v>37.380000000000003</v>
      </c>
      <c r="AV76">
        <v>3.87</v>
      </c>
      <c r="AW76">
        <v>84.36</v>
      </c>
      <c r="AX76">
        <v>0</v>
      </c>
      <c r="AY76">
        <v>4.84</v>
      </c>
      <c r="AZ76">
        <v>62.9</v>
      </c>
      <c r="BA76">
        <v>37.380000000000003</v>
      </c>
      <c r="BB76">
        <v>37.380000000000003</v>
      </c>
      <c r="BC76">
        <v>9.68</v>
      </c>
      <c r="BD76">
        <v>42</v>
      </c>
      <c r="BE76">
        <v>0.82</v>
      </c>
      <c r="BF76">
        <v>163.11000000000001</v>
      </c>
    </row>
    <row r="77" spans="7:58">
      <c r="G77" t="s">
        <v>119</v>
      </c>
      <c r="H77" s="74">
        <v>575.18999999999994</v>
      </c>
      <c r="I77" s="47">
        <v>175.32</v>
      </c>
      <c r="J77" s="47">
        <v>560.16</v>
      </c>
      <c r="K77" s="47">
        <v>149.38</v>
      </c>
      <c r="L77" s="47">
        <v>8.7100000000000009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21.77</v>
      </c>
      <c r="X77">
        <v>1.35</v>
      </c>
      <c r="Y77">
        <v>0</v>
      </c>
      <c r="Z77">
        <v>24.78</v>
      </c>
      <c r="AA77">
        <v>9.98</v>
      </c>
      <c r="AB77">
        <v>24.19</v>
      </c>
      <c r="AC77">
        <v>62.9</v>
      </c>
      <c r="AD77">
        <v>193.54</v>
      </c>
      <c r="AE77">
        <v>2.42</v>
      </c>
      <c r="AF77">
        <v>32</v>
      </c>
      <c r="AG77">
        <v>0</v>
      </c>
      <c r="AH77">
        <v>2.9</v>
      </c>
      <c r="AI77">
        <v>12.46</v>
      </c>
      <c r="AJ77">
        <v>0</v>
      </c>
      <c r="AK77">
        <v>0</v>
      </c>
      <c r="AL77">
        <v>96.77</v>
      </c>
      <c r="AM77">
        <v>33.869999999999997</v>
      </c>
      <c r="AN77">
        <v>96.77</v>
      </c>
      <c r="AO77">
        <v>0</v>
      </c>
      <c r="AP77">
        <v>0</v>
      </c>
      <c r="AQ77">
        <v>90.96</v>
      </c>
      <c r="AR77">
        <v>21.43</v>
      </c>
      <c r="AS77">
        <v>241.92</v>
      </c>
      <c r="AT77">
        <v>48.38</v>
      </c>
      <c r="AU77">
        <v>37.380000000000003</v>
      </c>
      <c r="AV77">
        <v>3.87</v>
      </c>
      <c r="AW77">
        <v>84.36</v>
      </c>
      <c r="AX77">
        <v>0</v>
      </c>
      <c r="AY77">
        <v>4.84</v>
      </c>
      <c r="AZ77">
        <v>62.9</v>
      </c>
      <c r="BA77">
        <v>37.380000000000003</v>
      </c>
      <c r="BB77">
        <v>37.380000000000003</v>
      </c>
      <c r="BC77">
        <v>9.68</v>
      </c>
      <c r="BD77">
        <v>42</v>
      </c>
      <c r="BE77">
        <v>0.82</v>
      </c>
      <c r="BF77">
        <v>163.11000000000001</v>
      </c>
    </row>
    <row r="78" spans="7:58">
      <c r="G78" t="s">
        <v>120</v>
      </c>
      <c r="H78" s="74">
        <v>574.02</v>
      </c>
      <c r="I78" s="47">
        <v>175.32</v>
      </c>
      <c r="J78" s="47">
        <v>560.16</v>
      </c>
      <c r="K78" s="47">
        <v>149.38</v>
      </c>
      <c r="L78" s="47">
        <v>8.7100000000000009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21.77</v>
      </c>
      <c r="X78">
        <v>1.35</v>
      </c>
      <c r="Y78">
        <v>0</v>
      </c>
      <c r="Z78">
        <v>24.78</v>
      </c>
      <c r="AA78">
        <v>9.98</v>
      </c>
      <c r="AB78">
        <v>24.19</v>
      </c>
      <c r="AC78">
        <v>62.9</v>
      </c>
      <c r="AD78">
        <v>193.54</v>
      </c>
      <c r="AE78">
        <v>2.42</v>
      </c>
      <c r="AF78">
        <v>32</v>
      </c>
      <c r="AG78">
        <v>0</v>
      </c>
      <c r="AH78">
        <v>2.9</v>
      </c>
      <c r="AI78">
        <v>12.46</v>
      </c>
      <c r="AJ78">
        <v>0</v>
      </c>
      <c r="AK78">
        <v>0</v>
      </c>
      <c r="AL78">
        <v>96.77</v>
      </c>
      <c r="AM78">
        <v>33.869999999999997</v>
      </c>
      <c r="AN78">
        <v>96.77</v>
      </c>
      <c r="AO78">
        <v>0</v>
      </c>
      <c r="AP78">
        <v>0</v>
      </c>
      <c r="AQ78">
        <v>90.96</v>
      </c>
      <c r="AR78">
        <v>20.260000000000002</v>
      </c>
      <c r="AS78">
        <v>241.92</v>
      </c>
      <c r="AT78">
        <v>48.38</v>
      </c>
      <c r="AU78">
        <v>37.380000000000003</v>
      </c>
      <c r="AV78">
        <v>3.87</v>
      </c>
      <c r="AW78">
        <v>84.36</v>
      </c>
      <c r="AX78">
        <v>0</v>
      </c>
      <c r="AY78">
        <v>4.84</v>
      </c>
      <c r="AZ78">
        <v>62.9</v>
      </c>
      <c r="BA78">
        <v>37.380000000000003</v>
      </c>
      <c r="BB78">
        <v>37.380000000000003</v>
      </c>
      <c r="BC78">
        <v>9.68</v>
      </c>
      <c r="BD78">
        <v>42</v>
      </c>
      <c r="BE78">
        <v>0.82</v>
      </c>
      <c r="BF78">
        <v>163.11000000000001</v>
      </c>
    </row>
    <row r="79" spans="7:58">
      <c r="G79" t="s">
        <v>121</v>
      </c>
      <c r="H79" s="74">
        <v>572.29999999999995</v>
      </c>
      <c r="I79" s="47">
        <v>175.32</v>
      </c>
      <c r="J79" s="47">
        <v>560.16</v>
      </c>
      <c r="K79" s="47">
        <v>149.38</v>
      </c>
      <c r="L79" s="47">
        <v>8.7100000000000009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21.77</v>
      </c>
      <c r="X79">
        <v>1.35</v>
      </c>
      <c r="Y79">
        <v>0</v>
      </c>
      <c r="Z79">
        <v>24.78</v>
      </c>
      <c r="AA79">
        <v>9.98</v>
      </c>
      <c r="AB79">
        <v>24.19</v>
      </c>
      <c r="AC79">
        <v>62.9</v>
      </c>
      <c r="AD79">
        <v>193.54</v>
      </c>
      <c r="AE79">
        <v>2.42</v>
      </c>
      <c r="AF79">
        <v>32</v>
      </c>
      <c r="AG79">
        <v>0</v>
      </c>
      <c r="AH79">
        <v>2.9</v>
      </c>
      <c r="AI79">
        <v>12.46</v>
      </c>
      <c r="AJ79">
        <v>0</v>
      </c>
      <c r="AK79">
        <v>0</v>
      </c>
      <c r="AL79">
        <v>96.77</v>
      </c>
      <c r="AM79">
        <v>33.869999999999997</v>
      </c>
      <c r="AN79">
        <v>96.77</v>
      </c>
      <c r="AO79">
        <v>0</v>
      </c>
      <c r="AP79">
        <v>0</v>
      </c>
      <c r="AQ79">
        <v>90.96</v>
      </c>
      <c r="AR79">
        <v>18.54</v>
      </c>
      <c r="AS79">
        <v>241.92</v>
      </c>
      <c r="AT79">
        <v>48.38</v>
      </c>
      <c r="AU79">
        <v>37.380000000000003</v>
      </c>
      <c r="AV79">
        <v>3.87</v>
      </c>
      <c r="AW79">
        <v>84.36</v>
      </c>
      <c r="AX79">
        <v>0</v>
      </c>
      <c r="AY79">
        <v>4.84</v>
      </c>
      <c r="AZ79">
        <v>62.9</v>
      </c>
      <c r="BA79">
        <v>37.380000000000003</v>
      </c>
      <c r="BB79">
        <v>37.380000000000003</v>
      </c>
      <c r="BC79">
        <v>9.68</v>
      </c>
      <c r="BD79">
        <v>42</v>
      </c>
      <c r="BE79">
        <v>0.82</v>
      </c>
      <c r="BF79">
        <v>163.11000000000001</v>
      </c>
    </row>
    <row r="80" spans="7:58">
      <c r="G80" t="s">
        <v>122</v>
      </c>
      <c r="H80" s="74">
        <v>572.20999999999992</v>
      </c>
      <c r="I80" s="47">
        <v>175.32</v>
      </c>
      <c r="J80" s="47">
        <v>560.16</v>
      </c>
      <c r="K80" s="47">
        <v>149.38</v>
      </c>
      <c r="L80" s="47">
        <v>8.7100000000000009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21.77</v>
      </c>
      <c r="X80">
        <v>1.35</v>
      </c>
      <c r="Y80">
        <v>0</v>
      </c>
      <c r="Z80">
        <v>24.78</v>
      </c>
      <c r="AA80">
        <v>9.98</v>
      </c>
      <c r="AB80">
        <v>24.19</v>
      </c>
      <c r="AC80">
        <v>62.9</v>
      </c>
      <c r="AD80">
        <v>193.54</v>
      </c>
      <c r="AE80">
        <v>2.42</v>
      </c>
      <c r="AF80">
        <v>32</v>
      </c>
      <c r="AG80">
        <v>0</v>
      </c>
      <c r="AH80">
        <v>2.9</v>
      </c>
      <c r="AI80">
        <v>12.46</v>
      </c>
      <c r="AJ80">
        <v>0</v>
      </c>
      <c r="AK80">
        <v>0</v>
      </c>
      <c r="AL80">
        <v>96.77</v>
      </c>
      <c r="AM80">
        <v>33.869999999999997</v>
      </c>
      <c r="AN80">
        <v>96.77</v>
      </c>
      <c r="AO80">
        <v>0</v>
      </c>
      <c r="AP80">
        <v>0</v>
      </c>
      <c r="AQ80">
        <v>90.96</v>
      </c>
      <c r="AR80">
        <v>18.45</v>
      </c>
      <c r="AS80">
        <v>241.92</v>
      </c>
      <c r="AT80">
        <v>48.38</v>
      </c>
      <c r="AU80">
        <v>37.380000000000003</v>
      </c>
      <c r="AV80">
        <v>3.87</v>
      </c>
      <c r="AW80">
        <v>84.36</v>
      </c>
      <c r="AX80">
        <v>0</v>
      </c>
      <c r="AY80">
        <v>4.84</v>
      </c>
      <c r="AZ80">
        <v>62.9</v>
      </c>
      <c r="BA80">
        <v>37.380000000000003</v>
      </c>
      <c r="BB80">
        <v>37.380000000000003</v>
      </c>
      <c r="BC80">
        <v>9.68</v>
      </c>
      <c r="BD80">
        <v>42</v>
      </c>
      <c r="BE80">
        <v>0.82</v>
      </c>
      <c r="BF80">
        <v>163.11000000000001</v>
      </c>
    </row>
    <row r="81" spans="7:58">
      <c r="G81" t="s">
        <v>123</v>
      </c>
      <c r="H81" s="74">
        <v>571.63</v>
      </c>
      <c r="I81" s="47">
        <v>175.32</v>
      </c>
      <c r="J81" s="47">
        <v>560.16</v>
      </c>
      <c r="K81" s="47">
        <v>149.38</v>
      </c>
      <c r="L81" s="47">
        <v>8.7100000000000009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21.77</v>
      </c>
      <c r="X81">
        <v>32</v>
      </c>
      <c r="Y81">
        <v>0</v>
      </c>
      <c r="Z81">
        <v>24.78</v>
      </c>
      <c r="AA81">
        <v>9.98</v>
      </c>
      <c r="AB81">
        <v>24.19</v>
      </c>
      <c r="AC81">
        <v>62.9</v>
      </c>
      <c r="AD81">
        <v>193.54</v>
      </c>
      <c r="AE81">
        <v>2.42</v>
      </c>
      <c r="AF81">
        <v>32</v>
      </c>
      <c r="AG81">
        <v>0</v>
      </c>
      <c r="AH81">
        <v>2.9</v>
      </c>
      <c r="AI81">
        <v>12.46</v>
      </c>
      <c r="AJ81">
        <v>0</v>
      </c>
      <c r="AK81">
        <v>0</v>
      </c>
      <c r="AL81">
        <v>96.77</v>
      </c>
      <c r="AM81">
        <v>33.869999999999997</v>
      </c>
      <c r="AN81">
        <v>96.77</v>
      </c>
      <c r="AO81">
        <v>0</v>
      </c>
      <c r="AP81">
        <v>0</v>
      </c>
      <c r="AQ81">
        <v>90.96</v>
      </c>
      <c r="AR81">
        <v>17.87</v>
      </c>
      <c r="AS81">
        <v>241.92</v>
      </c>
      <c r="AT81">
        <v>48.38</v>
      </c>
      <c r="AU81">
        <v>37.380000000000003</v>
      </c>
      <c r="AV81">
        <v>3.87</v>
      </c>
      <c r="AW81">
        <v>84.36</v>
      </c>
      <c r="AX81">
        <v>0</v>
      </c>
      <c r="AY81">
        <v>4.84</v>
      </c>
      <c r="AZ81">
        <v>62.9</v>
      </c>
      <c r="BA81">
        <v>37.380000000000003</v>
      </c>
      <c r="BB81">
        <v>37.380000000000003</v>
      </c>
      <c r="BC81">
        <v>9.68</v>
      </c>
      <c r="BD81">
        <v>42</v>
      </c>
      <c r="BE81">
        <v>0.82</v>
      </c>
      <c r="BF81">
        <v>163.11000000000001</v>
      </c>
    </row>
    <row r="82" spans="7:58">
      <c r="G82" t="s">
        <v>124</v>
      </c>
      <c r="H82" s="74">
        <v>571.67999999999995</v>
      </c>
      <c r="I82" s="47">
        <v>175.32</v>
      </c>
      <c r="J82" s="47">
        <v>560.16</v>
      </c>
      <c r="K82" s="47">
        <v>149.38</v>
      </c>
      <c r="L82" s="47">
        <v>8.7100000000000009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21.77</v>
      </c>
      <c r="X82">
        <v>32</v>
      </c>
      <c r="Y82">
        <v>0</v>
      </c>
      <c r="Z82">
        <v>24.78</v>
      </c>
      <c r="AA82">
        <v>9.98</v>
      </c>
      <c r="AB82">
        <v>24.19</v>
      </c>
      <c r="AC82">
        <v>62.9</v>
      </c>
      <c r="AD82">
        <v>193.54</v>
      </c>
      <c r="AE82">
        <v>2.42</v>
      </c>
      <c r="AF82">
        <v>32</v>
      </c>
      <c r="AG82">
        <v>0</v>
      </c>
      <c r="AH82">
        <v>2.9</v>
      </c>
      <c r="AI82">
        <v>12.46</v>
      </c>
      <c r="AJ82">
        <v>0</v>
      </c>
      <c r="AK82">
        <v>0</v>
      </c>
      <c r="AL82">
        <v>96.77</v>
      </c>
      <c r="AM82">
        <v>33.869999999999997</v>
      </c>
      <c r="AN82">
        <v>96.77</v>
      </c>
      <c r="AO82">
        <v>0</v>
      </c>
      <c r="AP82">
        <v>0</v>
      </c>
      <c r="AQ82">
        <v>90.96</v>
      </c>
      <c r="AR82">
        <v>17.920000000000002</v>
      </c>
      <c r="AS82">
        <v>241.92</v>
      </c>
      <c r="AT82">
        <v>48.38</v>
      </c>
      <c r="AU82">
        <v>37.380000000000003</v>
      </c>
      <c r="AV82">
        <v>3.87</v>
      </c>
      <c r="AW82">
        <v>84.36</v>
      </c>
      <c r="AX82">
        <v>0</v>
      </c>
      <c r="AY82">
        <v>4.84</v>
      </c>
      <c r="AZ82">
        <v>62.9</v>
      </c>
      <c r="BA82">
        <v>37.380000000000003</v>
      </c>
      <c r="BB82">
        <v>37.380000000000003</v>
      </c>
      <c r="BC82">
        <v>9.68</v>
      </c>
      <c r="BD82">
        <v>42</v>
      </c>
      <c r="BE82">
        <v>0.82</v>
      </c>
      <c r="BF82">
        <v>163.11000000000001</v>
      </c>
    </row>
    <row r="83" spans="7:58">
      <c r="G83" t="s">
        <v>125</v>
      </c>
      <c r="H83" s="74">
        <v>569.27999999999986</v>
      </c>
      <c r="I83" s="47">
        <v>175.32</v>
      </c>
      <c r="J83" s="47">
        <v>560.16</v>
      </c>
      <c r="K83" s="47">
        <v>149.38</v>
      </c>
      <c r="L83" s="47">
        <v>8.7100000000000009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21.77</v>
      </c>
      <c r="X83">
        <v>32</v>
      </c>
      <c r="Y83">
        <v>0</v>
      </c>
      <c r="Z83">
        <v>24.78</v>
      </c>
      <c r="AA83">
        <v>9.98</v>
      </c>
      <c r="AB83">
        <v>24.19</v>
      </c>
      <c r="AC83">
        <v>62.9</v>
      </c>
      <c r="AD83">
        <v>193.54</v>
      </c>
      <c r="AE83">
        <v>2.42</v>
      </c>
      <c r="AF83">
        <v>32</v>
      </c>
      <c r="AG83">
        <v>0</v>
      </c>
      <c r="AH83">
        <v>1.94</v>
      </c>
      <c r="AI83">
        <v>12.46</v>
      </c>
      <c r="AJ83">
        <v>0</v>
      </c>
      <c r="AK83">
        <v>0</v>
      </c>
      <c r="AL83">
        <v>96.77</v>
      </c>
      <c r="AM83">
        <v>33.869999999999997</v>
      </c>
      <c r="AN83">
        <v>96.77</v>
      </c>
      <c r="AO83">
        <v>0</v>
      </c>
      <c r="AP83">
        <v>0</v>
      </c>
      <c r="AQ83">
        <v>90.96</v>
      </c>
      <c r="AR83">
        <v>16.53</v>
      </c>
      <c r="AS83">
        <v>241.92</v>
      </c>
      <c r="AT83">
        <v>48.38</v>
      </c>
      <c r="AU83">
        <v>37.380000000000003</v>
      </c>
      <c r="AV83">
        <v>3.87</v>
      </c>
      <c r="AW83">
        <v>84.36</v>
      </c>
      <c r="AX83">
        <v>0</v>
      </c>
      <c r="AY83">
        <v>4.84</v>
      </c>
      <c r="AZ83">
        <v>62.9</v>
      </c>
      <c r="BA83">
        <v>37.380000000000003</v>
      </c>
      <c r="BB83">
        <v>37.380000000000003</v>
      </c>
      <c r="BC83">
        <v>9.68</v>
      </c>
      <c r="BD83">
        <v>42</v>
      </c>
      <c r="BE83">
        <v>0.77</v>
      </c>
      <c r="BF83">
        <v>163.11000000000001</v>
      </c>
    </row>
    <row r="84" spans="7:58">
      <c r="G84" t="s">
        <v>126</v>
      </c>
      <c r="H84" s="74">
        <v>569.07999999999993</v>
      </c>
      <c r="I84" s="47">
        <v>175.32</v>
      </c>
      <c r="J84" s="47">
        <v>560.16</v>
      </c>
      <c r="K84" s="47">
        <v>149.38</v>
      </c>
      <c r="L84" s="47">
        <v>8.7100000000000009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21.77</v>
      </c>
      <c r="X84">
        <v>32</v>
      </c>
      <c r="Y84">
        <v>0</v>
      </c>
      <c r="Z84">
        <v>24.78</v>
      </c>
      <c r="AA84">
        <v>9.98</v>
      </c>
      <c r="AB84">
        <v>24.19</v>
      </c>
      <c r="AC84">
        <v>62.9</v>
      </c>
      <c r="AD84">
        <v>193.54</v>
      </c>
      <c r="AE84">
        <v>2.42</v>
      </c>
      <c r="AF84">
        <v>32</v>
      </c>
      <c r="AG84">
        <v>0</v>
      </c>
      <c r="AH84">
        <v>1.94</v>
      </c>
      <c r="AI84">
        <v>12.46</v>
      </c>
      <c r="AJ84">
        <v>0</v>
      </c>
      <c r="AK84">
        <v>0</v>
      </c>
      <c r="AL84">
        <v>96.77</v>
      </c>
      <c r="AM84">
        <v>33.869999999999997</v>
      </c>
      <c r="AN84">
        <v>96.77</v>
      </c>
      <c r="AO84">
        <v>0</v>
      </c>
      <c r="AP84">
        <v>0</v>
      </c>
      <c r="AQ84">
        <v>90.96</v>
      </c>
      <c r="AR84">
        <v>16.329999999999998</v>
      </c>
      <c r="AS84">
        <v>241.92</v>
      </c>
      <c r="AT84">
        <v>48.38</v>
      </c>
      <c r="AU84">
        <v>37.380000000000003</v>
      </c>
      <c r="AV84">
        <v>3.87</v>
      </c>
      <c r="AW84">
        <v>84.36</v>
      </c>
      <c r="AX84">
        <v>0</v>
      </c>
      <c r="AY84">
        <v>4.84</v>
      </c>
      <c r="AZ84">
        <v>62.9</v>
      </c>
      <c r="BA84">
        <v>37.380000000000003</v>
      </c>
      <c r="BB84">
        <v>37.380000000000003</v>
      </c>
      <c r="BC84">
        <v>9.68</v>
      </c>
      <c r="BD84">
        <v>42</v>
      </c>
      <c r="BE84">
        <v>0.77</v>
      </c>
      <c r="BF84">
        <v>163.11000000000001</v>
      </c>
    </row>
    <row r="85" spans="7:58">
      <c r="G85" t="s">
        <v>127</v>
      </c>
      <c r="H85" s="74">
        <v>569.41999999999996</v>
      </c>
      <c r="I85" s="47">
        <v>175.32</v>
      </c>
      <c r="J85" s="47">
        <v>560.16</v>
      </c>
      <c r="K85" s="47">
        <v>149.38</v>
      </c>
      <c r="L85" s="47">
        <v>8.7100000000000009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21.77</v>
      </c>
      <c r="X85">
        <v>32</v>
      </c>
      <c r="Y85">
        <v>0</v>
      </c>
      <c r="Z85">
        <v>24.78</v>
      </c>
      <c r="AA85">
        <v>9.98</v>
      </c>
      <c r="AB85">
        <v>24.19</v>
      </c>
      <c r="AC85">
        <v>62.9</v>
      </c>
      <c r="AD85">
        <v>193.54</v>
      </c>
      <c r="AE85">
        <v>2.42</v>
      </c>
      <c r="AF85">
        <v>32</v>
      </c>
      <c r="AG85">
        <v>0</v>
      </c>
      <c r="AH85">
        <v>1.94</v>
      </c>
      <c r="AI85">
        <v>12.46</v>
      </c>
      <c r="AJ85">
        <v>0</v>
      </c>
      <c r="AK85">
        <v>0</v>
      </c>
      <c r="AL85">
        <v>96.77</v>
      </c>
      <c r="AM85">
        <v>33.869999999999997</v>
      </c>
      <c r="AN85">
        <v>96.77</v>
      </c>
      <c r="AO85">
        <v>0</v>
      </c>
      <c r="AP85">
        <v>0</v>
      </c>
      <c r="AQ85">
        <v>90.96</v>
      </c>
      <c r="AR85">
        <v>16.670000000000002</v>
      </c>
      <c r="AS85">
        <v>241.92</v>
      </c>
      <c r="AT85">
        <v>48.38</v>
      </c>
      <c r="AU85">
        <v>37.380000000000003</v>
      </c>
      <c r="AV85">
        <v>3.87</v>
      </c>
      <c r="AW85">
        <v>84.36</v>
      </c>
      <c r="AX85">
        <v>0</v>
      </c>
      <c r="AY85">
        <v>4.84</v>
      </c>
      <c r="AZ85">
        <v>62.9</v>
      </c>
      <c r="BA85">
        <v>37.380000000000003</v>
      </c>
      <c r="BB85">
        <v>37.380000000000003</v>
      </c>
      <c r="BC85">
        <v>9.68</v>
      </c>
      <c r="BD85">
        <v>42</v>
      </c>
      <c r="BE85">
        <v>0.77</v>
      </c>
      <c r="BF85">
        <v>163.11000000000001</v>
      </c>
    </row>
    <row r="86" spans="7:58">
      <c r="G86" t="s">
        <v>128</v>
      </c>
      <c r="H86" s="74">
        <v>568.91</v>
      </c>
      <c r="I86" s="47">
        <v>175.32</v>
      </c>
      <c r="J86" s="47">
        <v>560.16</v>
      </c>
      <c r="K86" s="47">
        <v>149.38</v>
      </c>
      <c r="L86" s="47">
        <v>8.7100000000000009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21.77</v>
      </c>
      <c r="X86">
        <v>32</v>
      </c>
      <c r="Y86">
        <v>0</v>
      </c>
      <c r="Z86">
        <v>24.78</v>
      </c>
      <c r="AA86">
        <v>9.98</v>
      </c>
      <c r="AB86">
        <v>24.19</v>
      </c>
      <c r="AC86">
        <v>62.9</v>
      </c>
      <c r="AD86">
        <v>193.54</v>
      </c>
      <c r="AE86">
        <v>2.42</v>
      </c>
      <c r="AF86">
        <v>32</v>
      </c>
      <c r="AG86">
        <v>0</v>
      </c>
      <c r="AH86">
        <v>2.9</v>
      </c>
      <c r="AI86">
        <v>12.46</v>
      </c>
      <c r="AJ86">
        <v>0</v>
      </c>
      <c r="AK86">
        <v>0</v>
      </c>
      <c r="AL86">
        <v>96.77</v>
      </c>
      <c r="AM86">
        <v>33.869999999999997</v>
      </c>
      <c r="AN86">
        <v>96.77</v>
      </c>
      <c r="AO86">
        <v>0</v>
      </c>
      <c r="AP86">
        <v>0</v>
      </c>
      <c r="AQ86">
        <v>90.96</v>
      </c>
      <c r="AR86">
        <v>16.170000000000002</v>
      </c>
      <c r="AS86">
        <v>241.92</v>
      </c>
      <c r="AT86">
        <v>48.38</v>
      </c>
      <c r="AU86">
        <v>37.380000000000003</v>
      </c>
      <c r="AV86">
        <v>3.87</v>
      </c>
      <c r="AW86">
        <v>84.36</v>
      </c>
      <c r="AX86">
        <v>0</v>
      </c>
      <c r="AY86">
        <v>4.84</v>
      </c>
      <c r="AZ86">
        <v>62.9</v>
      </c>
      <c r="BA86">
        <v>37.380000000000003</v>
      </c>
      <c r="BB86">
        <v>37.380000000000003</v>
      </c>
      <c r="BC86">
        <v>8.7100000000000009</v>
      </c>
      <c r="BD86">
        <v>42</v>
      </c>
      <c r="BE86">
        <v>0.77</v>
      </c>
      <c r="BF86">
        <v>163.11000000000001</v>
      </c>
    </row>
    <row r="87" spans="7:58">
      <c r="G87" t="s">
        <v>129</v>
      </c>
      <c r="H87" s="74">
        <v>568.48</v>
      </c>
      <c r="I87" s="47">
        <v>175.32</v>
      </c>
      <c r="J87" s="47">
        <v>560.05999999999995</v>
      </c>
      <c r="K87" s="47">
        <v>105.47</v>
      </c>
      <c r="L87" s="47">
        <v>8.7100000000000009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21.77</v>
      </c>
      <c r="X87">
        <v>32</v>
      </c>
      <c r="Y87">
        <v>0</v>
      </c>
      <c r="Z87">
        <v>17.5</v>
      </c>
      <c r="AA87">
        <v>9.8800000000000008</v>
      </c>
      <c r="AB87">
        <v>24.19</v>
      </c>
      <c r="AC87">
        <v>62.9</v>
      </c>
      <c r="AD87">
        <v>193.54</v>
      </c>
      <c r="AE87">
        <v>2.42</v>
      </c>
      <c r="AF87">
        <v>32</v>
      </c>
      <c r="AG87">
        <v>0</v>
      </c>
      <c r="AH87">
        <v>2.9</v>
      </c>
      <c r="AI87">
        <v>8.8000000000000007</v>
      </c>
      <c r="AJ87">
        <v>0</v>
      </c>
      <c r="AK87">
        <v>0</v>
      </c>
      <c r="AL87">
        <v>96.77</v>
      </c>
      <c r="AM87">
        <v>33.869999999999997</v>
      </c>
      <c r="AN87">
        <v>96.77</v>
      </c>
      <c r="AO87">
        <v>0</v>
      </c>
      <c r="AP87">
        <v>0</v>
      </c>
      <c r="AQ87">
        <v>90.96</v>
      </c>
      <c r="AR87">
        <v>15.74</v>
      </c>
      <c r="AS87">
        <v>241.92</v>
      </c>
      <c r="AT87">
        <v>48.38</v>
      </c>
      <c r="AU87">
        <v>26.39</v>
      </c>
      <c r="AV87">
        <v>3.87</v>
      </c>
      <c r="AW87">
        <v>84.36</v>
      </c>
      <c r="AX87">
        <v>0</v>
      </c>
      <c r="AY87">
        <v>4.84</v>
      </c>
      <c r="AZ87">
        <v>62.9</v>
      </c>
      <c r="BA87">
        <v>26.39</v>
      </c>
      <c r="BB87">
        <v>26.39</v>
      </c>
      <c r="BC87">
        <v>8.7100000000000009</v>
      </c>
      <c r="BD87">
        <v>42</v>
      </c>
      <c r="BE87">
        <v>0.77</v>
      </c>
      <c r="BF87">
        <v>163.11000000000001</v>
      </c>
    </row>
    <row r="88" spans="7:58">
      <c r="G88" t="s">
        <v>130</v>
      </c>
      <c r="H88" s="74">
        <v>568.39</v>
      </c>
      <c r="I88" s="47">
        <v>175.32</v>
      </c>
      <c r="J88" s="47">
        <v>560.05999999999995</v>
      </c>
      <c r="K88" s="47">
        <v>105.47</v>
      </c>
      <c r="L88" s="47">
        <v>8.7100000000000009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21.77</v>
      </c>
      <c r="X88">
        <v>32</v>
      </c>
      <c r="Y88">
        <v>0</v>
      </c>
      <c r="Z88">
        <v>17.5</v>
      </c>
      <c r="AA88">
        <v>9.8800000000000008</v>
      </c>
      <c r="AB88">
        <v>24.19</v>
      </c>
      <c r="AC88">
        <v>62.9</v>
      </c>
      <c r="AD88">
        <v>193.54</v>
      </c>
      <c r="AE88">
        <v>2.42</v>
      </c>
      <c r="AF88">
        <v>32</v>
      </c>
      <c r="AG88">
        <v>0</v>
      </c>
      <c r="AH88">
        <v>2.9</v>
      </c>
      <c r="AI88">
        <v>8.8000000000000007</v>
      </c>
      <c r="AJ88">
        <v>0</v>
      </c>
      <c r="AK88">
        <v>0</v>
      </c>
      <c r="AL88">
        <v>96.77</v>
      </c>
      <c r="AM88">
        <v>33.869999999999997</v>
      </c>
      <c r="AN88">
        <v>96.77</v>
      </c>
      <c r="AO88">
        <v>0</v>
      </c>
      <c r="AP88">
        <v>0</v>
      </c>
      <c r="AQ88">
        <v>90.96</v>
      </c>
      <c r="AR88">
        <v>15.65</v>
      </c>
      <c r="AS88">
        <v>241.92</v>
      </c>
      <c r="AT88">
        <v>48.38</v>
      </c>
      <c r="AU88">
        <v>26.39</v>
      </c>
      <c r="AV88">
        <v>3.87</v>
      </c>
      <c r="AW88">
        <v>84.36</v>
      </c>
      <c r="AX88">
        <v>0</v>
      </c>
      <c r="AY88">
        <v>4.84</v>
      </c>
      <c r="AZ88">
        <v>62.9</v>
      </c>
      <c r="BA88">
        <v>26.39</v>
      </c>
      <c r="BB88">
        <v>26.39</v>
      </c>
      <c r="BC88">
        <v>8.7100000000000009</v>
      </c>
      <c r="BD88">
        <v>42</v>
      </c>
      <c r="BE88">
        <v>0.77</v>
      </c>
      <c r="BF88">
        <v>163.11000000000001</v>
      </c>
    </row>
    <row r="89" spans="7:58">
      <c r="G89" t="s">
        <v>131</v>
      </c>
      <c r="H89" s="74">
        <v>570.6</v>
      </c>
      <c r="I89" s="47">
        <v>175.32</v>
      </c>
      <c r="J89" s="47">
        <v>560.05999999999995</v>
      </c>
      <c r="K89" s="47">
        <v>105.47</v>
      </c>
      <c r="L89" s="47">
        <v>8.7100000000000009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21.77</v>
      </c>
      <c r="X89">
        <v>16.670000000000002</v>
      </c>
      <c r="Y89">
        <v>0</v>
      </c>
      <c r="Z89">
        <v>17.5</v>
      </c>
      <c r="AA89">
        <v>9.8800000000000008</v>
      </c>
      <c r="AB89">
        <v>24.19</v>
      </c>
      <c r="AC89">
        <v>62.9</v>
      </c>
      <c r="AD89">
        <v>193.54</v>
      </c>
      <c r="AE89">
        <v>2.42</v>
      </c>
      <c r="AF89">
        <v>16.670000000000002</v>
      </c>
      <c r="AG89">
        <v>0</v>
      </c>
      <c r="AH89">
        <v>2.9</v>
      </c>
      <c r="AI89">
        <v>8.8000000000000007</v>
      </c>
      <c r="AJ89">
        <v>0</v>
      </c>
      <c r="AK89">
        <v>0</v>
      </c>
      <c r="AL89">
        <v>96.77</v>
      </c>
      <c r="AM89">
        <v>33.869999999999997</v>
      </c>
      <c r="AN89">
        <v>96.77</v>
      </c>
      <c r="AO89">
        <v>0</v>
      </c>
      <c r="AP89">
        <v>0</v>
      </c>
      <c r="AQ89">
        <v>90.96</v>
      </c>
      <c r="AR89">
        <v>17.86</v>
      </c>
      <c r="AS89">
        <v>241.92</v>
      </c>
      <c r="AT89">
        <v>48.38</v>
      </c>
      <c r="AU89">
        <v>26.39</v>
      </c>
      <c r="AV89">
        <v>3.87</v>
      </c>
      <c r="AW89">
        <v>84.36</v>
      </c>
      <c r="AX89">
        <v>0</v>
      </c>
      <c r="AY89">
        <v>4.84</v>
      </c>
      <c r="AZ89">
        <v>62.9</v>
      </c>
      <c r="BA89">
        <v>26.39</v>
      </c>
      <c r="BB89">
        <v>26.39</v>
      </c>
      <c r="BC89">
        <v>8.7100000000000009</v>
      </c>
      <c r="BD89">
        <v>42</v>
      </c>
      <c r="BE89">
        <v>0.77</v>
      </c>
      <c r="BF89">
        <v>163.11000000000001</v>
      </c>
    </row>
    <row r="90" spans="7:58">
      <c r="G90" t="s">
        <v>132</v>
      </c>
      <c r="H90" s="74">
        <v>572.47</v>
      </c>
      <c r="I90" s="47">
        <v>175.32</v>
      </c>
      <c r="J90" s="47">
        <v>560.05999999999995</v>
      </c>
      <c r="K90" s="47">
        <v>105.47</v>
      </c>
      <c r="L90" s="47">
        <v>8.7100000000000009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21.77</v>
      </c>
      <c r="X90">
        <v>16.670000000000002</v>
      </c>
      <c r="Y90">
        <v>0</v>
      </c>
      <c r="Z90">
        <v>17.5</v>
      </c>
      <c r="AA90">
        <v>9.8800000000000008</v>
      </c>
      <c r="AB90">
        <v>24.19</v>
      </c>
      <c r="AC90">
        <v>62.9</v>
      </c>
      <c r="AD90">
        <v>193.54</v>
      </c>
      <c r="AE90">
        <v>2.42</v>
      </c>
      <c r="AF90">
        <v>16.670000000000002</v>
      </c>
      <c r="AG90">
        <v>0</v>
      </c>
      <c r="AH90">
        <v>2.9</v>
      </c>
      <c r="AI90">
        <v>8.8000000000000007</v>
      </c>
      <c r="AJ90">
        <v>0</v>
      </c>
      <c r="AK90">
        <v>0</v>
      </c>
      <c r="AL90">
        <v>96.77</v>
      </c>
      <c r="AM90">
        <v>33.869999999999997</v>
      </c>
      <c r="AN90">
        <v>96.77</v>
      </c>
      <c r="AO90">
        <v>0</v>
      </c>
      <c r="AP90">
        <v>0</v>
      </c>
      <c r="AQ90">
        <v>90.96</v>
      </c>
      <c r="AR90">
        <v>19.73</v>
      </c>
      <c r="AS90">
        <v>241.92</v>
      </c>
      <c r="AT90">
        <v>48.38</v>
      </c>
      <c r="AU90">
        <v>26.39</v>
      </c>
      <c r="AV90">
        <v>3.87</v>
      </c>
      <c r="AW90">
        <v>84.36</v>
      </c>
      <c r="AX90">
        <v>0</v>
      </c>
      <c r="AY90">
        <v>4.84</v>
      </c>
      <c r="AZ90">
        <v>62.9</v>
      </c>
      <c r="BA90">
        <v>26.39</v>
      </c>
      <c r="BB90">
        <v>26.39</v>
      </c>
      <c r="BC90">
        <v>8.7100000000000009</v>
      </c>
      <c r="BD90">
        <v>42</v>
      </c>
      <c r="BE90">
        <v>0.77</v>
      </c>
      <c r="BF90">
        <v>163.11000000000001</v>
      </c>
    </row>
    <row r="91" spans="7:58">
      <c r="G91" t="s">
        <v>133</v>
      </c>
      <c r="H91" s="74">
        <v>735.22000000000014</v>
      </c>
      <c r="I91" s="47">
        <v>229.75</v>
      </c>
      <c r="J91" s="47">
        <v>559.97</v>
      </c>
      <c r="K91" s="47">
        <v>105.47</v>
      </c>
      <c r="L91" s="47">
        <v>8.7100000000000009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21.77</v>
      </c>
      <c r="X91">
        <v>16.670000000000002</v>
      </c>
      <c r="Y91">
        <v>163.30000000000001</v>
      </c>
      <c r="Z91">
        <v>17.5</v>
      </c>
      <c r="AA91">
        <v>9.7899999999999991</v>
      </c>
      <c r="AB91">
        <v>24.19</v>
      </c>
      <c r="AC91">
        <v>62.9</v>
      </c>
      <c r="AD91">
        <v>193.54</v>
      </c>
      <c r="AE91">
        <v>2.42</v>
      </c>
      <c r="AF91">
        <v>16.670000000000002</v>
      </c>
      <c r="AG91">
        <v>0</v>
      </c>
      <c r="AH91">
        <v>0.97</v>
      </c>
      <c r="AI91">
        <v>8.8000000000000007</v>
      </c>
      <c r="AJ91">
        <v>0</v>
      </c>
      <c r="AK91">
        <v>0</v>
      </c>
      <c r="AL91">
        <v>96.77</v>
      </c>
      <c r="AM91">
        <v>33.869999999999997</v>
      </c>
      <c r="AN91">
        <v>96.77</v>
      </c>
      <c r="AO91">
        <v>0</v>
      </c>
      <c r="AP91">
        <v>0</v>
      </c>
      <c r="AQ91">
        <v>90.96</v>
      </c>
      <c r="AR91">
        <v>23.04</v>
      </c>
      <c r="AS91">
        <v>241.92</v>
      </c>
      <c r="AT91">
        <v>48.38</v>
      </c>
      <c r="AU91">
        <v>26.39</v>
      </c>
      <c r="AV91">
        <v>3.87</v>
      </c>
      <c r="AW91">
        <v>84.36</v>
      </c>
      <c r="AX91">
        <v>54.43</v>
      </c>
      <c r="AY91">
        <v>4.84</v>
      </c>
      <c r="AZ91">
        <v>60.97</v>
      </c>
      <c r="BA91">
        <v>26.39</v>
      </c>
      <c r="BB91">
        <v>26.39</v>
      </c>
      <c r="BC91">
        <v>8.7100000000000009</v>
      </c>
      <c r="BD91">
        <v>42</v>
      </c>
      <c r="BE91">
        <v>0.77</v>
      </c>
      <c r="BF91">
        <v>163.11000000000001</v>
      </c>
    </row>
    <row r="92" spans="7:58">
      <c r="G92" t="s">
        <v>134</v>
      </c>
      <c r="H92" s="74">
        <v>733.18000000000018</v>
      </c>
      <c r="I92" s="47">
        <v>229.75</v>
      </c>
      <c r="J92" s="47">
        <v>559.97</v>
      </c>
      <c r="K92" s="47">
        <v>105.47</v>
      </c>
      <c r="L92" s="47">
        <v>8.7100000000000009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21.77</v>
      </c>
      <c r="X92">
        <v>16.670000000000002</v>
      </c>
      <c r="Y92">
        <v>163.30000000000001</v>
      </c>
      <c r="Z92">
        <v>17.5</v>
      </c>
      <c r="AA92">
        <v>9.7899999999999991</v>
      </c>
      <c r="AB92">
        <v>24.19</v>
      </c>
      <c r="AC92">
        <v>62.9</v>
      </c>
      <c r="AD92">
        <v>193.54</v>
      </c>
      <c r="AE92">
        <v>2.42</v>
      </c>
      <c r="AF92">
        <v>16.670000000000002</v>
      </c>
      <c r="AG92">
        <v>0</v>
      </c>
      <c r="AH92">
        <v>0.97</v>
      </c>
      <c r="AI92">
        <v>8.8000000000000007</v>
      </c>
      <c r="AJ92">
        <v>0</v>
      </c>
      <c r="AK92">
        <v>0</v>
      </c>
      <c r="AL92">
        <v>96.77</v>
      </c>
      <c r="AM92">
        <v>33.869999999999997</v>
      </c>
      <c r="AN92">
        <v>96.77</v>
      </c>
      <c r="AO92">
        <v>0</v>
      </c>
      <c r="AP92">
        <v>0</v>
      </c>
      <c r="AQ92">
        <v>90.96</v>
      </c>
      <c r="AR92">
        <v>21</v>
      </c>
      <c r="AS92">
        <v>241.92</v>
      </c>
      <c r="AT92">
        <v>48.38</v>
      </c>
      <c r="AU92">
        <v>26.39</v>
      </c>
      <c r="AV92">
        <v>3.87</v>
      </c>
      <c r="AW92">
        <v>84.36</v>
      </c>
      <c r="AX92">
        <v>54.43</v>
      </c>
      <c r="AY92">
        <v>4.84</v>
      </c>
      <c r="AZ92">
        <v>60.97</v>
      </c>
      <c r="BA92">
        <v>26.39</v>
      </c>
      <c r="BB92">
        <v>26.39</v>
      </c>
      <c r="BC92">
        <v>8.7100000000000009</v>
      </c>
      <c r="BD92">
        <v>42</v>
      </c>
      <c r="BE92">
        <v>0.77</v>
      </c>
      <c r="BF92">
        <v>163.11000000000001</v>
      </c>
    </row>
    <row r="93" spans="7:58">
      <c r="G93" t="s">
        <v>135</v>
      </c>
      <c r="H93" s="74">
        <v>732.1500000000002</v>
      </c>
      <c r="I93" s="47">
        <v>229.75</v>
      </c>
      <c r="J93" s="47">
        <v>559.97</v>
      </c>
      <c r="K93" s="47">
        <v>105.47</v>
      </c>
      <c r="L93" s="47">
        <v>8.7100000000000009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21.77</v>
      </c>
      <c r="X93">
        <v>21.47</v>
      </c>
      <c r="Y93">
        <v>163.30000000000001</v>
      </c>
      <c r="Z93">
        <v>17.5</v>
      </c>
      <c r="AA93">
        <v>9.7899999999999991</v>
      </c>
      <c r="AB93">
        <v>24.19</v>
      </c>
      <c r="AC93">
        <v>62.9</v>
      </c>
      <c r="AD93">
        <v>193.54</v>
      </c>
      <c r="AE93">
        <v>2.42</v>
      </c>
      <c r="AF93">
        <v>16.670000000000002</v>
      </c>
      <c r="AG93">
        <v>0</v>
      </c>
      <c r="AH93">
        <v>0.97</v>
      </c>
      <c r="AI93">
        <v>8.8000000000000007</v>
      </c>
      <c r="AJ93">
        <v>0</v>
      </c>
      <c r="AK93">
        <v>0</v>
      </c>
      <c r="AL93">
        <v>96.77</v>
      </c>
      <c r="AM93">
        <v>33.869999999999997</v>
      </c>
      <c r="AN93">
        <v>96.77</v>
      </c>
      <c r="AO93">
        <v>0</v>
      </c>
      <c r="AP93">
        <v>0</v>
      </c>
      <c r="AQ93">
        <v>90.96</v>
      </c>
      <c r="AR93">
        <v>19.97</v>
      </c>
      <c r="AS93">
        <v>241.92</v>
      </c>
      <c r="AT93">
        <v>48.38</v>
      </c>
      <c r="AU93">
        <v>26.39</v>
      </c>
      <c r="AV93">
        <v>3.87</v>
      </c>
      <c r="AW93">
        <v>84.36</v>
      </c>
      <c r="AX93">
        <v>54.43</v>
      </c>
      <c r="AY93">
        <v>4.84</v>
      </c>
      <c r="AZ93">
        <v>60.97</v>
      </c>
      <c r="BA93">
        <v>26.39</v>
      </c>
      <c r="BB93">
        <v>26.39</v>
      </c>
      <c r="BC93">
        <v>8.7100000000000009</v>
      </c>
      <c r="BD93">
        <v>42</v>
      </c>
      <c r="BE93">
        <v>0.77</v>
      </c>
      <c r="BF93">
        <v>163.11000000000001</v>
      </c>
    </row>
    <row r="94" spans="7:58">
      <c r="G94" t="s">
        <v>136</v>
      </c>
      <c r="H94" s="74">
        <v>730.5100000000001</v>
      </c>
      <c r="I94" s="47">
        <v>229.75</v>
      </c>
      <c r="J94" s="47">
        <v>559.97</v>
      </c>
      <c r="K94" s="47">
        <v>105.47</v>
      </c>
      <c r="L94" s="47">
        <v>8.7100000000000009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21.77</v>
      </c>
      <c r="X94">
        <v>21.47</v>
      </c>
      <c r="Y94">
        <v>163.30000000000001</v>
      </c>
      <c r="Z94">
        <v>17.5</v>
      </c>
      <c r="AA94">
        <v>9.7899999999999991</v>
      </c>
      <c r="AB94">
        <v>24.19</v>
      </c>
      <c r="AC94">
        <v>62.9</v>
      </c>
      <c r="AD94">
        <v>193.54</v>
      </c>
      <c r="AE94">
        <v>2.42</v>
      </c>
      <c r="AF94">
        <v>16.670000000000002</v>
      </c>
      <c r="AG94">
        <v>0</v>
      </c>
      <c r="AH94">
        <v>1.94</v>
      </c>
      <c r="AI94">
        <v>8.8000000000000007</v>
      </c>
      <c r="AJ94">
        <v>0</v>
      </c>
      <c r="AK94">
        <v>0</v>
      </c>
      <c r="AL94">
        <v>96.77</v>
      </c>
      <c r="AM94">
        <v>33.869999999999997</v>
      </c>
      <c r="AN94">
        <v>96.77</v>
      </c>
      <c r="AO94">
        <v>0</v>
      </c>
      <c r="AP94">
        <v>0</v>
      </c>
      <c r="AQ94">
        <v>90.96</v>
      </c>
      <c r="AR94">
        <v>18.329999999999998</v>
      </c>
      <c r="AS94">
        <v>241.92</v>
      </c>
      <c r="AT94">
        <v>48.38</v>
      </c>
      <c r="AU94">
        <v>26.39</v>
      </c>
      <c r="AV94">
        <v>3.87</v>
      </c>
      <c r="AW94">
        <v>84.36</v>
      </c>
      <c r="AX94">
        <v>54.43</v>
      </c>
      <c r="AY94">
        <v>4.84</v>
      </c>
      <c r="AZ94">
        <v>60.97</v>
      </c>
      <c r="BA94">
        <v>26.39</v>
      </c>
      <c r="BB94">
        <v>26.39</v>
      </c>
      <c r="BC94">
        <v>7.74</v>
      </c>
      <c r="BD94">
        <v>42</v>
      </c>
      <c r="BE94">
        <v>0.77</v>
      </c>
      <c r="BF94">
        <v>163.11000000000001</v>
      </c>
    </row>
    <row r="95" spans="7:58">
      <c r="G95" t="s">
        <v>137</v>
      </c>
      <c r="H95" s="74">
        <v>730.54000000000008</v>
      </c>
      <c r="I95" s="47">
        <v>233.04000000000002</v>
      </c>
      <c r="J95" s="47">
        <v>559.88</v>
      </c>
      <c r="K95" s="47">
        <v>105.47</v>
      </c>
      <c r="L95" s="47">
        <v>8.7100000000000009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21.77</v>
      </c>
      <c r="X95">
        <v>21.47</v>
      </c>
      <c r="Y95">
        <v>163.30000000000001</v>
      </c>
      <c r="Z95">
        <v>17.5</v>
      </c>
      <c r="AA95">
        <v>9.6999999999999993</v>
      </c>
      <c r="AB95">
        <v>24.19</v>
      </c>
      <c r="AC95">
        <v>62.9</v>
      </c>
      <c r="AD95">
        <v>193.54</v>
      </c>
      <c r="AE95">
        <v>2.42</v>
      </c>
      <c r="AF95">
        <v>21.47</v>
      </c>
      <c r="AG95">
        <v>0</v>
      </c>
      <c r="AH95">
        <v>1.94</v>
      </c>
      <c r="AI95">
        <v>8.8000000000000007</v>
      </c>
      <c r="AJ95">
        <v>0</v>
      </c>
      <c r="AK95">
        <v>0</v>
      </c>
      <c r="AL95">
        <v>96.77</v>
      </c>
      <c r="AM95">
        <v>33.869999999999997</v>
      </c>
      <c r="AN95">
        <v>96.77</v>
      </c>
      <c r="AO95">
        <v>0</v>
      </c>
      <c r="AP95">
        <v>0</v>
      </c>
      <c r="AQ95">
        <v>94.25</v>
      </c>
      <c r="AR95">
        <v>18.36</v>
      </c>
      <c r="AS95">
        <v>241.92</v>
      </c>
      <c r="AT95">
        <v>48.38</v>
      </c>
      <c r="AU95">
        <v>26.39</v>
      </c>
      <c r="AV95">
        <v>3.87</v>
      </c>
      <c r="AW95">
        <v>84.36</v>
      </c>
      <c r="AX95">
        <v>54.43</v>
      </c>
      <c r="AY95">
        <v>4.84</v>
      </c>
      <c r="AZ95">
        <v>60.97</v>
      </c>
      <c r="BA95">
        <v>26.39</v>
      </c>
      <c r="BB95">
        <v>26.39</v>
      </c>
      <c r="BC95">
        <v>7.74</v>
      </c>
      <c r="BD95">
        <v>42</v>
      </c>
      <c r="BE95">
        <v>0.77</v>
      </c>
      <c r="BF95">
        <v>163.11000000000001</v>
      </c>
    </row>
    <row r="96" spans="7:58">
      <c r="G96" t="s">
        <v>138</v>
      </c>
      <c r="H96" s="74">
        <v>730.62000000000012</v>
      </c>
      <c r="I96" s="47">
        <v>233.04000000000002</v>
      </c>
      <c r="J96" s="47">
        <v>559.88</v>
      </c>
      <c r="K96" s="47">
        <v>105.47</v>
      </c>
      <c r="L96" s="47">
        <v>8.7100000000000009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21.77</v>
      </c>
      <c r="X96">
        <v>21.47</v>
      </c>
      <c r="Y96">
        <v>163.30000000000001</v>
      </c>
      <c r="Z96">
        <v>17.5</v>
      </c>
      <c r="AA96">
        <v>9.6999999999999993</v>
      </c>
      <c r="AB96">
        <v>24.19</v>
      </c>
      <c r="AC96">
        <v>62.9</v>
      </c>
      <c r="AD96">
        <v>193.54</v>
      </c>
      <c r="AE96">
        <v>2.42</v>
      </c>
      <c r="AF96">
        <v>21.47</v>
      </c>
      <c r="AG96">
        <v>0</v>
      </c>
      <c r="AH96">
        <v>1.94</v>
      </c>
      <c r="AI96">
        <v>8.8000000000000007</v>
      </c>
      <c r="AJ96">
        <v>0</v>
      </c>
      <c r="AK96">
        <v>0</v>
      </c>
      <c r="AL96">
        <v>96.77</v>
      </c>
      <c r="AM96">
        <v>33.869999999999997</v>
      </c>
      <c r="AN96">
        <v>96.77</v>
      </c>
      <c r="AO96">
        <v>0</v>
      </c>
      <c r="AP96">
        <v>0</v>
      </c>
      <c r="AQ96">
        <v>94.25</v>
      </c>
      <c r="AR96">
        <v>18.440000000000001</v>
      </c>
      <c r="AS96">
        <v>241.92</v>
      </c>
      <c r="AT96">
        <v>48.38</v>
      </c>
      <c r="AU96">
        <v>26.39</v>
      </c>
      <c r="AV96">
        <v>3.87</v>
      </c>
      <c r="AW96">
        <v>84.36</v>
      </c>
      <c r="AX96">
        <v>54.43</v>
      </c>
      <c r="AY96">
        <v>4.84</v>
      </c>
      <c r="AZ96">
        <v>60.97</v>
      </c>
      <c r="BA96">
        <v>26.39</v>
      </c>
      <c r="BB96">
        <v>26.39</v>
      </c>
      <c r="BC96">
        <v>7.74</v>
      </c>
      <c r="BD96">
        <v>42</v>
      </c>
      <c r="BE96">
        <v>0.77</v>
      </c>
      <c r="BF96">
        <v>163.11000000000001</v>
      </c>
    </row>
    <row r="97" spans="1:133">
      <c r="G97" t="s">
        <v>139</v>
      </c>
      <c r="H97" s="74">
        <v>731.72</v>
      </c>
      <c r="I97" s="47">
        <v>233.04000000000002</v>
      </c>
      <c r="J97" s="47">
        <v>559.88</v>
      </c>
      <c r="K97" s="47">
        <v>105.47</v>
      </c>
      <c r="L97" s="47">
        <v>8.7100000000000009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21.77</v>
      </c>
      <c r="X97">
        <v>21.47</v>
      </c>
      <c r="Y97">
        <v>163.30000000000001</v>
      </c>
      <c r="Z97">
        <v>17.5</v>
      </c>
      <c r="AA97">
        <v>9.6999999999999993</v>
      </c>
      <c r="AB97">
        <v>24.19</v>
      </c>
      <c r="AC97">
        <v>62.9</v>
      </c>
      <c r="AD97">
        <v>193.54</v>
      </c>
      <c r="AE97">
        <v>2.42</v>
      </c>
      <c r="AF97">
        <v>21.47</v>
      </c>
      <c r="AG97">
        <v>0</v>
      </c>
      <c r="AH97">
        <v>1.94</v>
      </c>
      <c r="AI97">
        <v>8.8000000000000007</v>
      </c>
      <c r="AJ97">
        <v>0</v>
      </c>
      <c r="AK97">
        <v>0</v>
      </c>
      <c r="AL97">
        <v>96.77</v>
      </c>
      <c r="AM97">
        <v>33.869999999999997</v>
      </c>
      <c r="AN97">
        <v>96.77</v>
      </c>
      <c r="AO97">
        <v>0</v>
      </c>
      <c r="AP97">
        <v>0</v>
      </c>
      <c r="AQ97">
        <v>94.25</v>
      </c>
      <c r="AR97">
        <v>19.54</v>
      </c>
      <c r="AS97">
        <v>241.92</v>
      </c>
      <c r="AT97">
        <v>48.38</v>
      </c>
      <c r="AU97">
        <v>26.39</v>
      </c>
      <c r="AV97">
        <v>3.87</v>
      </c>
      <c r="AW97">
        <v>84.36</v>
      </c>
      <c r="AX97">
        <v>54.43</v>
      </c>
      <c r="AY97">
        <v>4.84</v>
      </c>
      <c r="AZ97">
        <v>60.97</v>
      </c>
      <c r="BA97">
        <v>26.39</v>
      </c>
      <c r="BB97">
        <v>26.39</v>
      </c>
      <c r="BC97">
        <v>7.74</v>
      </c>
      <c r="BD97">
        <v>42</v>
      </c>
      <c r="BE97">
        <v>0.77</v>
      </c>
      <c r="BF97">
        <v>163.11000000000001</v>
      </c>
    </row>
    <row r="98" spans="1:133">
      <c r="G98" t="s">
        <v>140</v>
      </c>
      <c r="H98" s="74">
        <v>730.86</v>
      </c>
      <c r="I98" s="47">
        <v>233.04000000000002</v>
      </c>
      <c r="J98" s="47">
        <v>559.88</v>
      </c>
      <c r="K98" s="47">
        <v>105.47</v>
      </c>
      <c r="L98" s="47">
        <v>8.7100000000000009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21.77</v>
      </c>
      <c r="X98">
        <v>21.47</v>
      </c>
      <c r="Y98">
        <v>163.30000000000001</v>
      </c>
      <c r="Z98">
        <v>17.5</v>
      </c>
      <c r="AA98">
        <v>9.6999999999999993</v>
      </c>
      <c r="AB98">
        <v>24.19</v>
      </c>
      <c r="AC98">
        <v>62.9</v>
      </c>
      <c r="AD98">
        <v>193.54</v>
      </c>
      <c r="AE98">
        <v>2.42</v>
      </c>
      <c r="AF98">
        <v>21.47</v>
      </c>
      <c r="AG98">
        <v>0</v>
      </c>
      <c r="AH98">
        <v>1.94</v>
      </c>
      <c r="AI98">
        <v>8.8000000000000007</v>
      </c>
      <c r="AJ98">
        <v>0</v>
      </c>
      <c r="AK98">
        <v>0</v>
      </c>
      <c r="AL98">
        <v>96.77</v>
      </c>
      <c r="AM98">
        <v>33.869999999999997</v>
      </c>
      <c r="AN98">
        <v>96.77</v>
      </c>
      <c r="AO98">
        <v>0</v>
      </c>
      <c r="AP98">
        <v>0</v>
      </c>
      <c r="AQ98">
        <v>94.25</v>
      </c>
      <c r="AR98">
        <v>18.68</v>
      </c>
      <c r="AS98">
        <v>241.92</v>
      </c>
      <c r="AT98">
        <v>48.38</v>
      </c>
      <c r="AU98">
        <v>26.39</v>
      </c>
      <c r="AV98">
        <v>3.87</v>
      </c>
      <c r="AW98">
        <v>84.36</v>
      </c>
      <c r="AX98">
        <v>54.43</v>
      </c>
      <c r="AY98">
        <v>4.84</v>
      </c>
      <c r="AZ98">
        <v>60.97</v>
      </c>
      <c r="BA98">
        <v>26.39</v>
      </c>
      <c r="BB98">
        <v>26.39</v>
      </c>
      <c r="BC98">
        <v>7.74</v>
      </c>
      <c r="BD98">
        <v>42</v>
      </c>
      <c r="BE98">
        <v>0.77</v>
      </c>
      <c r="BF98">
        <v>163.11000000000001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8.0126550000000005</v>
      </c>
      <c r="I99" s="70">
        <f t="shared" ref="I99:BU99" si="1">SUM(I3:I98)/4000</f>
        <v>4.6464099999999959</v>
      </c>
      <c r="J99" s="70">
        <f t="shared" si="1"/>
        <v>13.431955000000018</v>
      </c>
      <c r="K99" s="70">
        <f t="shared" si="1"/>
        <v>3.4753174999999947</v>
      </c>
      <c r="L99" s="70">
        <f t="shared" si="1"/>
        <v>0.25384750000000017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0.52247999999999972</v>
      </c>
      <c r="X99">
        <f t="shared" si="1"/>
        <v>0.50747500000000045</v>
      </c>
      <c r="Y99">
        <f t="shared" si="1"/>
        <v>1.3064000000000007</v>
      </c>
      <c r="Z99">
        <f t="shared" si="1"/>
        <v>0.5073599999999997</v>
      </c>
      <c r="AA99">
        <f t="shared" si="1"/>
        <v>0.22763500000000003</v>
      </c>
      <c r="AB99">
        <f t="shared" si="1"/>
        <v>0.58056000000000096</v>
      </c>
      <c r="AC99">
        <f t="shared" si="1"/>
        <v>0.37740000000000007</v>
      </c>
      <c r="AD99">
        <f t="shared" si="1"/>
        <v>1.5483199999999999</v>
      </c>
      <c r="AE99">
        <f t="shared" si="1"/>
        <v>5.8079999999999882E-2</v>
      </c>
      <c r="AF99">
        <f t="shared" si="1"/>
        <v>0.55105000000000026</v>
      </c>
      <c r="AG99">
        <f t="shared" si="1"/>
        <v>4.48075E-2</v>
      </c>
      <c r="AH99">
        <f t="shared" si="1"/>
        <v>4.2612500000000011E-2</v>
      </c>
      <c r="AI99">
        <f t="shared" si="1"/>
        <v>0.25512000000000012</v>
      </c>
      <c r="AJ99">
        <f t="shared" si="1"/>
        <v>8.5280000000000036E-2</v>
      </c>
      <c r="AK99">
        <f t="shared" si="1"/>
        <v>0.33183750000000012</v>
      </c>
      <c r="AL99">
        <f t="shared" si="1"/>
        <v>2.3224800000000054</v>
      </c>
      <c r="AM99">
        <f t="shared" si="1"/>
        <v>0.20322000000000001</v>
      </c>
      <c r="AN99">
        <f t="shared" si="1"/>
        <v>2.3224800000000054</v>
      </c>
      <c r="AO99">
        <f t="shared" si="1"/>
        <v>9.8699999999999968E-2</v>
      </c>
      <c r="AP99">
        <f t="shared" si="1"/>
        <v>0</v>
      </c>
      <c r="AQ99">
        <f t="shared" si="1"/>
        <v>2.1863300000000003</v>
      </c>
      <c r="AR99">
        <f t="shared" si="1"/>
        <v>0.11134750000000003</v>
      </c>
      <c r="AS99">
        <f t="shared" si="1"/>
        <v>5.8060799999999881</v>
      </c>
      <c r="AT99">
        <f t="shared" si="1"/>
        <v>1.1611200000000019</v>
      </c>
      <c r="AU99">
        <f t="shared" si="1"/>
        <v>0.76524000000000081</v>
      </c>
      <c r="AV99">
        <f t="shared" si="1"/>
        <v>9.2880000000000087E-2</v>
      </c>
      <c r="AW99">
        <f t="shared" si="1"/>
        <v>2.0246399999999967</v>
      </c>
      <c r="AX99">
        <f t="shared" si="1"/>
        <v>0.4354400000000001</v>
      </c>
      <c r="AY99">
        <f t="shared" si="1"/>
        <v>0.11615999999999976</v>
      </c>
      <c r="AZ99">
        <f t="shared" si="1"/>
        <v>0.37353999999999998</v>
      </c>
      <c r="BA99">
        <f t="shared" si="1"/>
        <v>0.76524000000000081</v>
      </c>
      <c r="BB99">
        <f t="shared" si="1"/>
        <v>0.76524000000000081</v>
      </c>
      <c r="BC99">
        <f t="shared" si="1"/>
        <v>0.19596499999999992</v>
      </c>
      <c r="BD99">
        <f t="shared" si="1"/>
        <v>0.252</v>
      </c>
      <c r="BE99">
        <f t="shared" si="1"/>
        <v>1.954999999999997E-2</v>
      </c>
      <c r="BF99">
        <f t="shared" si="1"/>
        <v>3.9146400000000052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542</v>
      </c>
      <c r="X100" t="s">
        <v>544</v>
      </c>
      <c r="Y100" t="s">
        <v>546</v>
      </c>
      <c r="Z100" t="s">
        <v>548</v>
      </c>
      <c r="AA100" t="s">
        <v>550</v>
      </c>
      <c r="AB100" t="s">
        <v>551</v>
      </c>
      <c r="AC100" t="s">
        <v>553</v>
      </c>
      <c r="AD100" t="s">
        <v>555</v>
      </c>
      <c r="AE100" t="s">
        <v>557</v>
      </c>
      <c r="AF100" t="s">
        <v>558</v>
      </c>
      <c r="AG100" t="s">
        <v>560</v>
      </c>
      <c r="AH100" t="s">
        <v>562</v>
      </c>
      <c r="AI100" t="s">
        <v>564</v>
      </c>
      <c r="AJ100" t="s">
        <v>566</v>
      </c>
      <c r="AK100" t="s">
        <v>568</v>
      </c>
      <c r="AL100" t="s">
        <v>570</v>
      </c>
      <c r="AM100" t="s">
        <v>572</v>
      </c>
      <c r="AN100" t="s">
        <v>574</v>
      </c>
      <c r="AO100" t="s">
        <v>576</v>
      </c>
      <c r="AP100" t="s">
        <v>578</v>
      </c>
      <c r="AQ100" t="s">
        <v>580</v>
      </c>
      <c r="AR100" t="s">
        <v>582</v>
      </c>
      <c r="AS100" t="s">
        <v>583</v>
      </c>
      <c r="AT100" t="s">
        <v>585</v>
      </c>
      <c r="AU100" t="s">
        <v>586</v>
      </c>
      <c r="AV100" t="s">
        <v>588</v>
      </c>
      <c r="AW100" t="s">
        <v>590</v>
      </c>
      <c r="AX100" t="s">
        <v>591</v>
      </c>
      <c r="AY100" t="s">
        <v>593</v>
      </c>
      <c r="AZ100" t="s">
        <v>595</v>
      </c>
      <c r="BA100" t="s">
        <v>597</v>
      </c>
      <c r="BB100" t="s">
        <v>598</v>
      </c>
      <c r="BC100" t="s">
        <v>599</v>
      </c>
      <c r="BD100" t="s">
        <v>601</v>
      </c>
      <c r="BE100" t="s">
        <v>603</v>
      </c>
      <c r="BF100" t="s">
        <v>605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45560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45560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606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77.42</v>
      </c>
      <c r="I3" s="54">
        <v>91.93</v>
      </c>
      <c r="J3" s="54">
        <v>0</v>
      </c>
      <c r="K3" s="54">
        <v>0</v>
      </c>
      <c r="L3" s="54">
        <v>9.2899999999999991</v>
      </c>
      <c r="M3" s="73">
        <v>1.74</v>
      </c>
      <c r="N3" s="72">
        <v>0</v>
      </c>
      <c r="O3" s="54">
        <v>0</v>
      </c>
      <c r="P3" s="54">
        <v>-47</v>
      </c>
      <c r="Q3" s="54">
        <v>-40</v>
      </c>
      <c r="R3" s="54">
        <v>0</v>
      </c>
      <c r="S3" s="73">
        <v>0</v>
      </c>
      <c r="T3" t="s">
        <v>606</v>
      </c>
      <c r="U3" s="74">
        <v>-88.5</v>
      </c>
      <c r="V3" s="75">
        <v>180.38</v>
      </c>
      <c r="W3">
        <v>77.42</v>
      </c>
      <c r="X3">
        <v>91.93</v>
      </c>
      <c r="Y3">
        <v>-1.5</v>
      </c>
      <c r="Z3">
        <v>9.2899999999999991</v>
      </c>
      <c r="AA3">
        <v>-40</v>
      </c>
      <c r="AB3">
        <v>1.74</v>
      </c>
      <c r="AC3">
        <v>-47</v>
      </c>
    </row>
    <row r="4" spans="1:29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72.58</v>
      </c>
      <c r="I4" s="47">
        <v>82.25</v>
      </c>
      <c r="J4" s="47">
        <v>0</v>
      </c>
      <c r="K4" s="47">
        <v>0</v>
      </c>
      <c r="L4" s="47">
        <v>9.19</v>
      </c>
      <c r="M4" s="75">
        <v>1.26</v>
      </c>
      <c r="N4" s="74">
        <v>0</v>
      </c>
      <c r="O4" s="47">
        <v>0</v>
      </c>
      <c r="P4" s="47">
        <v>-56</v>
      </c>
      <c r="Q4" s="47">
        <v>-40</v>
      </c>
      <c r="R4" s="47">
        <v>0</v>
      </c>
      <c r="S4" s="75">
        <v>0</v>
      </c>
      <c r="U4" s="74">
        <v>-97.5</v>
      </c>
      <c r="V4" s="75">
        <v>165.28</v>
      </c>
      <c r="W4">
        <v>72.58</v>
      </c>
      <c r="X4">
        <v>82.25</v>
      </c>
      <c r="Y4">
        <v>-1.5</v>
      </c>
      <c r="Z4">
        <v>9.19</v>
      </c>
      <c r="AA4">
        <v>-40</v>
      </c>
      <c r="AB4">
        <v>1.26</v>
      </c>
      <c r="AC4">
        <v>-56</v>
      </c>
    </row>
    <row r="5" spans="1:29">
      <c r="A5" s="113" t="s">
        <v>538</v>
      </c>
      <c r="G5" t="s">
        <v>47</v>
      </c>
      <c r="H5" s="74">
        <v>126.76</v>
      </c>
      <c r="I5" s="47">
        <v>38.71</v>
      </c>
      <c r="J5" s="47">
        <v>0</v>
      </c>
      <c r="K5" s="47">
        <v>0</v>
      </c>
      <c r="L5" s="47">
        <v>9.1</v>
      </c>
      <c r="M5" s="75">
        <v>0.68</v>
      </c>
      <c r="N5" s="74">
        <v>0</v>
      </c>
      <c r="O5" s="47">
        <v>0</v>
      </c>
      <c r="P5" s="47">
        <v>-84</v>
      </c>
      <c r="Q5" s="47">
        <v>-40</v>
      </c>
      <c r="R5" s="47">
        <v>0</v>
      </c>
      <c r="S5" s="75">
        <v>0</v>
      </c>
      <c r="U5" s="74">
        <v>-125.5</v>
      </c>
      <c r="V5" s="75">
        <v>175.25</v>
      </c>
      <c r="W5">
        <v>126.76</v>
      </c>
      <c r="X5">
        <v>38.71</v>
      </c>
      <c r="Y5">
        <v>-1.5</v>
      </c>
      <c r="Z5">
        <v>9.1</v>
      </c>
      <c r="AA5">
        <v>-40</v>
      </c>
      <c r="AB5">
        <v>0.68</v>
      </c>
      <c r="AC5">
        <v>-84</v>
      </c>
    </row>
    <row r="6" spans="1:29">
      <c r="A6" t="s">
        <v>539</v>
      </c>
      <c r="G6" t="s">
        <v>48</v>
      </c>
      <c r="H6" s="74">
        <v>117.1</v>
      </c>
      <c r="I6" s="47">
        <v>24.19</v>
      </c>
      <c r="J6" s="47">
        <v>0</v>
      </c>
      <c r="K6" s="47">
        <v>0</v>
      </c>
      <c r="L6" s="47">
        <v>8.9</v>
      </c>
      <c r="M6" s="75">
        <v>0</v>
      </c>
      <c r="N6" s="74">
        <v>0</v>
      </c>
      <c r="O6" s="47">
        <v>0</v>
      </c>
      <c r="P6" s="47">
        <v>-83</v>
      </c>
      <c r="Q6" s="47">
        <v>-40</v>
      </c>
      <c r="R6" s="47">
        <v>0</v>
      </c>
      <c r="S6" s="75">
        <v>0</v>
      </c>
      <c r="U6" s="74">
        <v>-124.5</v>
      </c>
      <c r="V6" s="75">
        <v>150.19</v>
      </c>
      <c r="W6">
        <v>117.1</v>
      </c>
      <c r="X6">
        <v>24.19</v>
      </c>
      <c r="Y6">
        <v>-1.5</v>
      </c>
      <c r="Z6">
        <v>8.9</v>
      </c>
      <c r="AA6">
        <v>-40</v>
      </c>
      <c r="AB6">
        <v>0</v>
      </c>
      <c r="AC6">
        <v>-83</v>
      </c>
    </row>
    <row r="7" spans="1:29">
      <c r="G7" t="s">
        <v>49</v>
      </c>
      <c r="H7" s="74">
        <v>12.58</v>
      </c>
      <c r="I7" s="47">
        <v>10.64</v>
      </c>
      <c r="J7" s="47">
        <v>0</v>
      </c>
      <c r="K7" s="47">
        <v>0</v>
      </c>
      <c r="L7" s="47">
        <v>8.7100000000000009</v>
      </c>
      <c r="M7" s="75">
        <v>0</v>
      </c>
      <c r="N7" s="74">
        <v>0</v>
      </c>
      <c r="O7" s="47">
        <v>0</v>
      </c>
      <c r="P7" s="47">
        <v>-42</v>
      </c>
      <c r="Q7" s="47">
        <v>-40</v>
      </c>
      <c r="R7" s="47">
        <v>0</v>
      </c>
      <c r="S7" s="75">
        <v>0</v>
      </c>
      <c r="U7" s="74">
        <v>-83.5</v>
      </c>
      <c r="V7" s="75">
        <v>31.93</v>
      </c>
      <c r="W7">
        <v>12.58</v>
      </c>
      <c r="X7">
        <v>10.64</v>
      </c>
      <c r="Y7">
        <v>-1.5</v>
      </c>
      <c r="Z7">
        <v>8.7100000000000009</v>
      </c>
      <c r="AA7">
        <v>-40</v>
      </c>
      <c r="AB7">
        <v>0</v>
      </c>
      <c r="AC7">
        <v>-42</v>
      </c>
    </row>
    <row r="8" spans="1:29">
      <c r="G8" t="s">
        <v>50</v>
      </c>
      <c r="H8" s="74">
        <v>12.59</v>
      </c>
      <c r="I8" s="47">
        <v>6.77</v>
      </c>
      <c r="J8" s="47">
        <v>0</v>
      </c>
      <c r="K8" s="47">
        <v>0</v>
      </c>
      <c r="L8" s="47">
        <v>8.61</v>
      </c>
      <c r="M8" s="75">
        <v>0</v>
      </c>
      <c r="N8" s="74">
        <v>0</v>
      </c>
      <c r="O8" s="47">
        <v>0</v>
      </c>
      <c r="P8" s="47">
        <v>-40</v>
      </c>
      <c r="Q8" s="47">
        <v>-40</v>
      </c>
      <c r="R8" s="47">
        <v>0</v>
      </c>
      <c r="S8" s="75">
        <v>0</v>
      </c>
      <c r="U8" s="74">
        <v>-81.5</v>
      </c>
      <c r="V8" s="75">
        <v>27.97</v>
      </c>
      <c r="W8">
        <v>12.59</v>
      </c>
      <c r="X8">
        <v>6.77</v>
      </c>
      <c r="Y8">
        <v>-1.5</v>
      </c>
      <c r="Z8">
        <v>8.61</v>
      </c>
      <c r="AA8">
        <v>-40</v>
      </c>
      <c r="AB8">
        <v>0</v>
      </c>
      <c r="AC8">
        <v>-40</v>
      </c>
    </row>
    <row r="9" spans="1:29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8.32</v>
      </c>
      <c r="M9" s="75">
        <v>0</v>
      </c>
      <c r="N9" s="74">
        <v>-19</v>
      </c>
      <c r="O9" s="47">
        <v>-20</v>
      </c>
      <c r="P9" s="47">
        <v>-57</v>
      </c>
      <c r="Q9" s="47">
        <v>-35</v>
      </c>
      <c r="R9" s="47">
        <v>0</v>
      </c>
      <c r="S9" s="75">
        <v>0</v>
      </c>
      <c r="U9" s="74">
        <v>-132.5</v>
      </c>
      <c r="V9" s="75">
        <v>8.32</v>
      </c>
      <c r="W9">
        <v>-19</v>
      </c>
      <c r="X9">
        <v>-20</v>
      </c>
      <c r="Y9">
        <v>-1.5</v>
      </c>
      <c r="Z9">
        <v>8.32</v>
      </c>
      <c r="AA9">
        <v>-35</v>
      </c>
      <c r="AB9">
        <v>0</v>
      </c>
      <c r="AC9">
        <v>-57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8.0299999999999994</v>
      </c>
      <c r="M10" s="75">
        <v>0</v>
      </c>
      <c r="N10" s="74">
        <v>-8</v>
      </c>
      <c r="O10" s="47">
        <v>-16</v>
      </c>
      <c r="P10" s="47">
        <v>-54</v>
      </c>
      <c r="Q10" s="47">
        <v>-35</v>
      </c>
      <c r="R10" s="47">
        <v>0</v>
      </c>
      <c r="S10" s="75">
        <v>0</v>
      </c>
      <c r="U10" s="74">
        <v>-114.5</v>
      </c>
      <c r="V10" s="75">
        <v>8.0299999999999994</v>
      </c>
      <c r="W10">
        <v>-8</v>
      </c>
      <c r="X10">
        <v>-16</v>
      </c>
      <c r="Y10">
        <v>-1.5</v>
      </c>
      <c r="Z10">
        <v>8.0299999999999994</v>
      </c>
      <c r="AA10">
        <v>-35</v>
      </c>
      <c r="AB10">
        <v>0</v>
      </c>
      <c r="AC10">
        <v>-54</v>
      </c>
    </row>
    <row r="11" spans="1:29">
      <c r="G11" t="s">
        <v>53</v>
      </c>
      <c r="H11" s="74">
        <v>42.58</v>
      </c>
      <c r="I11" s="47">
        <v>0</v>
      </c>
      <c r="J11" s="47">
        <v>0</v>
      </c>
      <c r="K11" s="47">
        <v>0</v>
      </c>
      <c r="L11" s="47">
        <v>7.74</v>
      </c>
      <c r="M11" s="75">
        <v>0</v>
      </c>
      <c r="N11" s="74">
        <v>0</v>
      </c>
      <c r="O11" s="47">
        <v>-18</v>
      </c>
      <c r="P11" s="47">
        <v>-51</v>
      </c>
      <c r="Q11" s="47">
        <v>-35</v>
      </c>
      <c r="R11" s="47">
        <v>0</v>
      </c>
      <c r="S11" s="75">
        <v>0</v>
      </c>
      <c r="U11" s="74">
        <v>-105.5</v>
      </c>
      <c r="V11" s="75">
        <v>50.32</v>
      </c>
      <c r="W11">
        <v>42.58</v>
      </c>
      <c r="X11">
        <v>-18</v>
      </c>
      <c r="Y11">
        <v>-1.5</v>
      </c>
      <c r="Z11">
        <v>7.74</v>
      </c>
      <c r="AA11">
        <v>-35</v>
      </c>
      <c r="AB11">
        <v>0</v>
      </c>
      <c r="AC11">
        <v>-51</v>
      </c>
    </row>
    <row r="12" spans="1:29">
      <c r="G12" t="s">
        <v>54</v>
      </c>
      <c r="H12" s="74">
        <v>47.42</v>
      </c>
      <c r="I12" s="47">
        <v>0</v>
      </c>
      <c r="J12" s="47">
        <v>0</v>
      </c>
      <c r="K12" s="47">
        <v>0</v>
      </c>
      <c r="L12" s="47">
        <v>7.74</v>
      </c>
      <c r="M12" s="75">
        <v>0</v>
      </c>
      <c r="N12" s="74">
        <v>0</v>
      </c>
      <c r="O12" s="47">
        <v>-23</v>
      </c>
      <c r="P12" s="47">
        <v>-49</v>
      </c>
      <c r="Q12" s="47">
        <v>-35</v>
      </c>
      <c r="R12" s="47">
        <v>0</v>
      </c>
      <c r="S12" s="75">
        <v>0</v>
      </c>
      <c r="U12" s="74">
        <v>-108.5</v>
      </c>
      <c r="V12" s="75">
        <v>55.16</v>
      </c>
      <c r="W12">
        <v>47.42</v>
      </c>
      <c r="X12">
        <v>-23</v>
      </c>
      <c r="Y12">
        <v>-1.5</v>
      </c>
      <c r="Z12">
        <v>7.74</v>
      </c>
      <c r="AA12">
        <v>-35</v>
      </c>
      <c r="AB12">
        <v>0</v>
      </c>
      <c r="AC12">
        <v>-49</v>
      </c>
    </row>
    <row r="13" spans="1:29">
      <c r="G13" t="s">
        <v>55</v>
      </c>
      <c r="H13" s="74">
        <v>59.03</v>
      </c>
      <c r="I13" s="47">
        <v>0</v>
      </c>
      <c r="J13" s="47">
        <v>0</v>
      </c>
      <c r="K13" s="47">
        <v>0</v>
      </c>
      <c r="L13" s="47">
        <v>7.64</v>
      </c>
      <c r="M13" s="75">
        <v>0</v>
      </c>
      <c r="N13" s="74">
        <v>0</v>
      </c>
      <c r="O13" s="47">
        <v>0</v>
      </c>
      <c r="P13" s="47">
        <v>-34</v>
      </c>
      <c r="Q13" s="47">
        <v>-35</v>
      </c>
      <c r="R13" s="47">
        <v>0</v>
      </c>
      <c r="S13" s="75">
        <v>0</v>
      </c>
      <c r="U13" s="74">
        <v>-70.5</v>
      </c>
      <c r="V13" s="75">
        <v>66.67</v>
      </c>
      <c r="W13">
        <v>59.03</v>
      </c>
      <c r="X13">
        <v>0</v>
      </c>
      <c r="Y13">
        <v>-1.5</v>
      </c>
      <c r="Z13">
        <v>7.64</v>
      </c>
      <c r="AA13">
        <v>-35</v>
      </c>
      <c r="AB13">
        <v>0</v>
      </c>
      <c r="AC13">
        <v>-34</v>
      </c>
    </row>
    <row r="14" spans="1:29">
      <c r="G14" t="s">
        <v>56</v>
      </c>
      <c r="H14" s="74">
        <v>72.58</v>
      </c>
      <c r="I14" s="47">
        <v>0</v>
      </c>
      <c r="J14" s="47">
        <v>0</v>
      </c>
      <c r="K14" s="47">
        <v>0</v>
      </c>
      <c r="L14" s="47">
        <v>7.55</v>
      </c>
      <c r="M14" s="75">
        <v>0</v>
      </c>
      <c r="N14" s="74">
        <v>0</v>
      </c>
      <c r="O14" s="47">
        <v>0</v>
      </c>
      <c r="P14" s="47">
        <v>-23</v>
      </c>
      <c r="Q14" s="47">
        <v>-35</v>
      </c>
      <c r="R14" s="47">
        <v>0</v>
      </c>
      <c r="S14" s="75">
        <v>0</v>
      </c>
      <c r="U14" s="74">
        <v>-59.5</v>
      </c>
      <c r="V14" s="75">
        <v>80.13</v>
      </c>
      <c r="W14">
        <v>72.58</v>
      </c>
      <c r="X14">
        <v>0</v>
      </c>
      <c r="Y14">
        <v>-1.5</v>
      </c>
      <c r="Z14">
        <v>7.55</v>
      </c>
      <c r="AA14">
        <v>-35</v>
      </c>
      <c r="AB14">
        <v>0</v>
      </c>
      <c r="AC14">
        <v>-23</v>
      </c>
    </row>
    <row r="15" spans="1:29">
      <c r="G15" t="s">
        <v>57</v>
      </c>
      <c r="H15" s="74">
        <v>105.48</v>
      </c>
      <c r="I15" s="47">
        <v>7.74</v>
      </c>
      <c r="J15" s="47">
        <v>0</v>
      </c>
      <c r="K15" s="47">
        <v>0</v>
      </c>
      <c r="L15" s="47">
        <v>7.55</v>
      </c>
      <c r="M15" s="75">
        <v>0</v>
      </c>
      <c r="N15" s="74">
        <v>0</v>
      </c>
      <c r="O15" s="47">
        <v>0</v>
      </c>
      <c r="P15" s="47">
        <v>-19</v>
      </c>
      <c r="Q15" s="47">
        <v>-35</v>
      </c>
      <c r="R15" s="47">
        <v>0</v>
      </c>
      <c r="S15" s="75">
        <v>0</v>
      </c>
      <c r="U15" s="74">
        <v>-55.5</v>
      </c>
      <c r="V15" s="75">
        <v>120.77</v>
      </c>
      <c r="W15">
        <v>105.48</v>
      </c>
      <c r="X15">
        <v>7.74</v>
      </c>
      <c r="Y15">
        <v>-1.5</v>
      </c>
      <c r="Z15">
        <v>7.55</v>
      </c>
      <c r="AA15">
        <v>-35</v>
      </c>
      <c r="AB15">
        <v>0</v>
      </c>
      <c r="AC15">
        <v>-19</v>
      </c>
    </row>
    <row r="16" spans="1:29">
      <c r="G16" t="s">
        <v>58</v>
      </c>
      <c r="H16" s="74">
        <v>115.15</v>
      </c>
      <c r="I16" s="47">
        <v>9.68</v>
      </c>
      <c r="J16" s="47">
        <v>0</v>
      </c>
      <c r="K16" s="47">
        <v>0</v>
      </c>
      <c r="L16" s="47">
        <v>7.26</v>
      </c>
      <c r="M16" s="75">
        <v>0</v>
      </c>
      <c r="N16" s="74">
        <v>0</v>
      </c>
      <c r="O16" s="47">
        <v>0</v>
      </c>
      <c r="P16" s="47">
        <v>-14</v>
      </c>
      <c r="Q16" s="47">
        <v>-35</v>
      </c>
      <c r="R16" s="47">
        <v>0</v>
      </c>
      <c r="S16" s="75">
        <v>0</v>
      </c>
      <c r="U16" s="74">
        <v>-50.5</v>
      </c>
      <c r="V16" s="75">
        <v>132.09</v>
      </c>
      <c r="W16">
        <v>115.15</v>
      </c>
      <c r="X16">
        <v>9.68</v>
      </c>
      <c r="Y16">
        <v>-1.5</v>
      </c>
      <c r="Z16">
        <v>7.26</v>
      </c>
      <c r="AA16">
        <v>-35</v>
      </c>
      <c r="AB16">
        <v>0</v>
      </c>
      <c r="AC16">
        <v>-14</v>
      </c>
    </row>
    <row r="17" spans="7:29">
      <c r="G17" t="s">
        <v>59</v>
      </c>
      <c r="H17" s="74">
        <v>97.74</v>
      </c>
      <c r="I17" s="47">
        <v>0</v>
      </c>
      <c r="J17" s="47">
        <v>21.29</v>
      </c>
      <c r="K17" s="47">
        <v>0</v>
      </c>
      <c r="L17" s="47">
        <v>7.06</v>
      </c>
      <c r="M17" s="75">
        <v>0.1</v>
      </c>
      <c r="N17" s="74">
        <v>0</v>
      </c>
      <c r="O17" s="47">
        <v>-20</v>
      </c>
      <c r="P17" s="47">
        <v>0</v>
      </c>
      <c r="Q17" s="47">
        <v>-35</v>
      </c>
      <c r="R17" s="47">
        <v>0</v>
      </c>
      <c r="S17" s="75">
        <v>0</v>
      </c>
      <c r="U17" s="74">
        <v>-57</v>
      </c>
      <c r="V17" s="75">
        <v>126.19</v>
      </c>
      <c r="W17">
        <v>97.74</v>
      </c>
      <c r="X17">
        <v>-20</v>
      </c>
      <c r="Y17">
        <v>-2</v>
      </c>
      <c r="Z17">
        <v>7.06</v>
      </c>
      <c r="AA17">
        <v>-35</v>
      </c>
      <c r="AB17">
        <v>0.1</v>
      </c>
      <c r="AC17">
        <v>21.29</v>
      </c>
    </row>
    <row r="18" spans="7:29">
      <c r="G18" t="s">
        <v>60</v>
      </c>
      <c r="H18" s="74">
        <v>106.45</v>
      </c>
      <c r="I18" s="47">
        <v>0</v>
      </c>
      <c r="J18" s="47">
        <v>20.32</v>
      </c>
      <c r="K18" s="47">
        <v>0</v>
      </c>
      <c r="L18" s="47">
        <v>7.06</v>
      </c>
      <c r="M18" s="75">
        <v>0</v>
      </c>
      <c r="N18" s="74">
        <v>0</v>
      </c>
      <c r="O18" s="47">
        <v>-20</v>
      </c>
      <c r="P18" s="47">
        <v>0</v>
      </c>
      <c r="Q18" s="47">
        <v>-35</v>
      </c>
      <c r="R18" s="47">
        <v>0</v>
      </c>
      <c r="S18" s="75">
        <v>0</v>
      </c>
      <c r="U18" s="74">
        <v>-57</v>
      </c>
      <c r="V18" s="75">
        <v>133.83000000000001</v>
      </c>
      <c r="W18">
        <v>106.45</v>
      </c>
      <c r="X18">
        <v>-20</v>
      </c>
      <c r="Y18">
        <v>-2</v>
      </c>
      <c r="Z18">
        <v>7.06</v>
      </c>
      <c r="AA18">
        <v>-35</v>
      </c>
      <c r="AB18">
        <v>0</v>
      </c>
      <c r="AC18">
        <v>20.32</v>
      </c>
    </row>
    <row r="19" spans="7:29">
      <c r="G19" t="s">
        <v>61</v>
      </c>
      <c r="H19" s="74">
        <v>87.1</v>
      </c>
      <c r="I19" s="47">
        <v>0</v>
      </c>
      <c r="J19" s="47">
        <v>32.9</v>
      </c>
      <c r="K19" s="47">
        <v>0</v>
      </c>
      <c r="L19" s="47">
        <v>7.06</v>
      </c>
      <c r="M19" s="75">
        <v>0</v>
      </c>
      <c r="N19" s="74">
        <v>0</v>
      </c>
      <c r="O19" s="47">
        <v>-12</v>
      </c>
      <c r="P19" s="47">
        <v>0</v>
      </c>
      <c r="Q19" s="47">
        <v>-35</v>
      </c>
      <c r="R19" s="47">
        <v>0</v>
      </c>
      <c r="S19" s="75">
        <v>0</v>
      </c>
      <c r="U19" s="74">
        <v>-49</v>
      </c>
      <c r="V19" s="75">
        <v>127.06</v>
      </c>
      <c r="W19">
        <v>87.1</v>
      </c>
      <c r="X19">
        <v>-12</v>
      </c>
      <c r="Y19">
        <v>-2</v>
      </c>
      <c r="Z19">
        <v>7.06</v>
      </c>
      <c r="AA19">
        <v>-35</v>
      </c>
      <c r="AB19">
        <v>0</v>
      </c>
      <c r="AC19">
        <v>32.9</v>
      </c>
    </row>
    <row r="20" spans="7:29">
      <c r="G20" t="s">
        <v>62</v>
      </c>
      <c r="H20" s="74">
        <v>89.03</v>
      </c>
      <c r="I20" s="47">
        <v>0</v>
      </c>
      <c r="J20" s="47">
        <v>35.799999999999997</v>
      </c>
      <c r="K20" s="47">
        <v>0</v>
      </c>
      <c r="L20" s="47">
        <v>7.06</v>
      </c>
      <c r="M20" s="75">
        <v>0.1</v>
      </c>
      <c r="N20" s="74">
        <v>0</v>
      </c>
      <c r="O20" s="47">
        <v>-14</v>
      </c>
      <c r="P20" s="47">
        <v>0</v>
      </c>
      <c r="Q20" s="47">
        <v>-35</v>
      </c>
      <c r="R20" s="47">
        <v>0</v>
      </c>
      <c r="S20" s="75">
        <v>0</v>
      </c>
      <c r="U20" s="74">
        <v>-51</v>
      </c>
      <c r="V20" s="75">
        <v>131.99</v>
      </c>
      <c r="W20">
        <v>89.03</v>
      </c>
      <c r="X20">
        <v>-14</v>
      </c>
      <c r="Y20">
        <v>-2</v>
      </c>
      <c r="Z20">
        <v>7.06</v>
      </c>
      <c r="AA20">
        <v>-35</v>
      </c>
      <c r="AB20">
        <v>0.1</v>
      </c>
      <c r="AC20">
        <v>35.799999999999997</v>
      </c>
    </row>
    <row r="21" spans="7:29">
      <c r="G21" t="s">
        <v>63</v>
      </c>
      <c r="H21" s="74">
        <v>60.97</v>
      </c>
      <c r="I21" s="47">
        <v>0</v>
      </c>
      <c r="J21" s="47">
        <v>36.770000000000003</v>
      </c>
      <c r="K21" s="47">
        <v>0</v>
      </c>
      <c r="L21" s="47">
        <v>7.16</v>
      </c>
      <c r="M21" s="75">
        <v>0</v>
      </c>
      <c r="N21" s="74">
        <v>0</v>
      </c>
      <c r="O21" s="47">
        <v>-16</v>
      </c>
      <c r="P21" s="47">
        <v>0</v>
      </c>
      <c r="Q21" s="47">
        <v>-35</v>
      </c>
      <c r="R21" s="47">
        <v>0</v>
      </c>
      <c r="S21" s="75">
        <v>0</v>
      </c>
      <c r="U21" s="74">
        <v>-53</v>
      </c>
      <c r="V21" s="75">
        <v>104.9</v>
      </c>
      <c r="W21">
        <v>60.97</v>
      </c>
      <c r="X21">
        <v>-16</v>
      </c>
      <c r="Y21">
        <v>-2</v>
      </c>
      <c r="Z21">
        <v>7.16</v>
      </c>
      <c r="AA21">
        <v>-35</v>
      </c>
      <c r="AB21">
        <v>0</v>
      </c>
      <c r="AC21">
        <v>36.770000000000003</v>
      </c>
    </row>
    <row r="22" spans="7:29">
      <c r="G22" t="s">
        <v>64</v>
      </c>
      <c r="H22" s="74">
        <v>45.49</v>
      </c>
      <c r="I22" s="47">
        <v>0</v>
      </c>
      <c r="J22" s="47">
        <v>37.74</v>
      </c>
      <c r="K22" s="47">
        <v>0</v>
      </c>
      <c r="L22" s="47">
        <v>7.35</v>
      </c>
      <c r="M22" s="75">
        <v>0</v>
      </c>
      <c r="N22" s="74">
        <v>0</v>
      </c>
      <c r="O22" s="47">
        <v>-15</v>
      </c>
      <c r="P22" s="47">
        <v>0</v>
      </c>
      <c r="Q22" s="47">
        <v>-35</v>
      </c>
      <c r="R22" s="47">
        <v>0</v>
      </c>
      <c r="S22" s="75">
        <v>0</v>
      </c>
      <c r="U22" s="74">
        <v>-52</v>
      </c>
      <c r="V22" s="75">
        <v>90.58</v>
      </c>
      <c r="W22">
        <v>45.49</v>
      </c>
      <c r="X22">
        <v>-15</v>
      </c>
      <c r="Y22">
        <v>-2</v>
      </c>
      <c r="Z22">
        <v>7.35</v>
      </c>
      <c r="AA22">
        <v>-35</v>
      </c>
      <c r="AB22">
        <v>0</v>
      </c>
      <c r="AC22">
        <v>37.74</v>
      </c>
    </row>
    <row r="23" spans="7:29">
      <c r="G23" t="s">
        <v>65</v>
      </c>
      <c r="H23" s="74">
        <v>58.07</v>
      </c>
      <c r="I23" s="47">
        <v>0</v>
      </c>
      <c r="J23" s="47">
        <v>0</v>
      </c>
      <c r="K23" s="47">
        <v>0</v>
      </c>
      <c r="L23" s="47">
        <v>7.35</v>
      </c>
      <c r="M23" s="75">
        <v>0</v>
      </c>
      <c r="N23" s="74">
        <v>0</v>
      </c>
      <c r="O23" s="47">
        <v>-92</v>
      </c>
      <c r="P23" s="47">
        <v>-208</v>
      </c>
      <c r="Q23" s="47">
        <v>-46</v>
      </c>
      <c r="R23" s="47">
        <v>0</v>
      </c>
      <c r="S23" s="75">
        <v>0</v>
      </c>
      <c r="U23" s="74">
        <v>-348</v>
      </c>
      <c r="V23" s="75">
        <v>65.42</v>
      </c>
      <c r="W23">
        <v>58.07</v>
      </c>
      <c r="X23">
        <v>-92</v>
      </c>
      <c r="Y23">
        <v>-2</v>
      </c>
      <c r="Z23">
        <v>7.35</v>
      </c>
      <c r="AA23">
        <v>-46</v>
      </c>
      <c r="AB23">
        <v>0</v>
      </c>
      <c r="AC23">
        <v>-208</v>
      </c>
    </row>
    <row r="24" spans="7:29">
      <c r="G24" t="s">
        <v>66</v>
      </c>
      <c r="H24" s="74">
        <v>45.48</v>
      </c>
      <c r="I24" s="47">
        <v>0</v>
      </c>
      <c r="J24" s="47">
        <v>0</v>
      </c>
      <c r="K24" s="47">
        <v>0</v>
      </c>
      <c r="L24" s="47">
        <v>7.94</v>
      </c>
      <c r="M24" s="75">
        <v>0</v>
      </c>
      <c r="N24" s="74">
        <v>0</v>
      </c>
      <c r="O24" s="47">
        <v>-19</v>
      </c>
      <c r="P24" s="47">
        <v>-105</v>
      </c>
      <c r="Q24" s="47">
        <v>-49</v>
      </c>
      <c r="R24" s="47">
        <v>0</v>
      </c>
      <c r="S24" s="75">
        <v>0</v>
      </c>
      <c r="U24" s="74">
        <v>-175</v>
      </c>
      <c r="V24" s="75">
        <v>53.42</v>
      </c>
      <c r="W24">
        <v>45.48</v>
      </c>
      <c r="X24">
        <v>-19</v>
      </c>
      <c r="Y24">
        <v>-2</v>
      </c>
      <c r="Z24">
        <v>7.94</v>
      </c>
      <c r="AA24">
        <v>-49</v>
      </c>
      <c r="AB24">
        <v>0</v>
      </c>
      <c r="AC24">
        <v>-105</v>
      </c>
    </row>
    <row r="25" spans="7:29">
      <c r="G25" t="s">
        <v>67</v>
      </c>
      <c r="H25" s="74">
        <v>47.42</v>
      </c>
      <c r="I25" s="47">
        <v>0</v>
      </c>
      <c r="J25" s="47">
        <v>63.86</v>
      </c>
      <c r="K25" s="47">
        <v>0</v>
      </c>
      <c r="L25" s="47">
        <v>8.52</v>
      </c>
      <c r="M25" s="75">
        <v>0</v>
      </c>
      <c r="N25" s="74">
        <v>0</v>
      </c>
      <c r="O25" s="47">
        <v>0</v>
      </c>
      <c r="P25" s="47">
        <v>0</v>
      </c>
      <c r="Q25" s="47">
        <v>-49</v>
      </c>
      <c r="R25" s="47">
        <v>0</v>
      </c>
      <c r="S25" s="75">
        <v>0</v>
      </c>
      <c r="U25" s="74">
        <v>-51</v>
      </c>
      <c r="V25" s="75">
        <v>119.8</v>
      </c>
      <c r="W25">
        <v>47.42</v>
      </c>
      <c r="X25">
        <v>0</v>
      </c>
      <c r="Y25">
        <v>-2</v>
      </c>
      <c r="Z25">
        <v>8.52</v>
      </c>
      <c r="AA25">
        <v>-49</v>
      </c>
      <c r="AB25">
        <v>0</v>
      </c>
      <c r="AC25">
        <v>63.86</v>
      </c>
    </row>
    <row r="26" spans="7:29">
      <c r="G26" t="s">
        <v>68</v>
      </c>
      <c r="H26" s="74">
        <v>20.32</v>
      </c>
      <c r="I26" s="47">
        <v>0</v>
      </c>
      <c r="J26" s="47">
        <v>18.39</v>
      </c>
      <c r="K26" s="47">
        <v>0</v>
      </c>
      <c r="L26" s="47">
        <v>9.68</v>
      </c>
      <c r="M26" s="75">
        <v>0</v>
      </c>
      <c r="N26" s="74">
        <v>0</v>
      </c>
      <c r="O26" s="47">
        <v>0</v>
      </c>
      <c r="P26" s="47">
        <v>0</v>
      </c>
      <c r="Q26" s="47">
        <v>-55</v>
      </c>
      <c r="R26" s="47">
        <v>0</v>
      </c>
      <c r="S26" s="75">
        <v>0</v>
      </c>
      <c r="U26" s="74">
        <v>-57</v>
      </c>
      <c r="V26" s="75">
        <v>48.38</v>
      </c>
      <c r="W26">
        <v>20.32</v>
      </c>
      <c r="X26">
        <v>0</v>
      </c>
      <c r="Y26">
        <v>-2</v>
      </c>
      <c r="Z26">
        <v>9.68</v>
      </c>
      <c r="AA26">
        <v>-55</v>
      </c>
      <c r="AB26">
        <v>0</v>
      </c>
      <c r="AC26">
        <v>18.39</v>
      </c>
    </row>
    <row r="27" spans="7:29">
      <c r="G27" t="s">
        <v>69</v>
      </c>
      <c r="H27" s="74">
        <v>147.09</v>
      </c>
      <c r="I27" s="47">
        <v>0</v>
      </c>
      <c r="J27" s="47">
        <v>13.55</v>
      </c>
      <c r="K27" s="47">
        <v>0</v>
      </c>
      <c r="L27" s="47">
        <v>10.45</v>
      </c>
      <c r="M27" s="75">
        <v>4.55</v>
      </c>
      <c r="N27" s="74">
        <v>0</v>
      </c>
      <c r="O27" s="47">
        <v>0</v>
      </c>
      <c r="P27" s="47">
        <v>0</v>
      </c>
      <c r="Q27" s="47">
        <v>-56</v>
      </c>
      <c r="R27" s="47">
        <v>0</v>
      </c>
      <c r="S27" s="75">
        <v>0</v>
      </c>
      <c r="U27" s="74">
        <v>-58</v>
      </c>
      <c r="V27" s="75">
        <v>175.64</v>
      </c>
      <c r="W27">
        <v>147.09</v>
      </c>
      <c r="X27">
        <v>0</v>
      </c>
      <c r="Y27">
        <v>-2</v>
      </c>
      <c r="Z27">
        <v>10.45</v>
      </c>
      <c r="AA27">
        <v>-56</v>
      </c>
      <c r="AB27">
        <v>4.55</v>
      </c>
      <c r="AC27">
        <v>13.55</v>
      </c>
    </row>
    <row r="28" spans="7:29">
      <c r="G28" t="s">
        <v>70</v>
      </c>
      <c r="H28" s="74">
        <v>162.57</v>
      </c>
      <c r="I28" s="47">
        <v>0</v>
      </c>
      <c r="J28" s="47">
        <v>13.55</v>
      </c>
      <c r="K28" s="47">
        <v>0</v>
      </c>
      <c r="L28" s="47">
        <v>11.03</v>
      </c>
      <c r="M28" s="75">
        <v>8.81</v>
      </c>
      <c r="N28" s="74">
        <v>0</v>
      </c>
      <c r="O28" s="47">
        <v>-9</v>
      </c>
      <c r="P28" s="47">
        <v>0</v>
      </c>
      <c r="Q28" s="47">
        <v>-55</v>
      </c>
      <c r="R28" s="47">
        <v>0</v>
      </c>
      <c r="S28" s="75">
        <v>0</v>
      </c>
      <c r="U28" s="74">
        <v>-66</v>
      </c>
      <c r="V28" s="75">
        <v>195.96</v>
      </c>
      <c r="W28">
        <v>162.57</v>
      </c>
      <c r="X28">
        <v>-9</v>
      </c>
      <c r="Y28">
        <v>-2</v>
      </c>
      <c r="Z28">
        <v>11.03</v>
      </c>
      <c r="AA28">
        <v>-55</v>
      </c>
      <c r="AB28">
        <v>8.81</v>
      </c>
      <c r="AC28">
        <v>13.55</v>
      </c>
    </row>
    <row r="29" spans="7:29">
      <c r="G29" t="s">
        <v>71</v>
      </c>
      <c r="H29" s="74">
        <v>108.38</v>
      </c>
      <c r="I29" s="47">
        <v>0</v>
      </c>
      <c r="J29" s="47">
        <v>0</v>
      </c>
      <c r="K29" s="47">
        <v>0</v>
      </c>
      <c r="L29" s="47">
        <v>11.42</v>
      </c>
      <c r="M29" s="75">
        <v>4.9400000000000004</v>
      </c>
      <c r="N29" s="74">
        <v>0</v>
      </c>
      <c r="O29" s="47">
        <v>-5</v>
      </c>
      <c r="P29" s="47">
        <v>-8</v>
      </c>
      <c r="Q29" s="47">
        <v>-53</v>
      </c>
      <c r="R29" s="47">
        <v>0</v>
      </c>
      <c r="S29" s="75">
        <v>0</v>
      </c>
      <c r="U29" s="74">
        <v>-68</v>
      </c>
      <c r="V29" s="75">
        <v>124.74</v>
      </c>
      <c r="W29">
        <v>108.38</v>
      </c>
      <c r="X29">
        <v>-5</v>
      </c>
      <c r="Y29">
        <v>-2</v>
      </c>
      <c r="Z29">
        <v>11.42</v>
      </c>
      <c r="AA29">
        <v>-53</v>
      </c>
      <c r="AB29">
        <v>4.9400000000000004</v>
      </c>
      <c r="AC29">
        <v>-8</v>
      </c>
    </row>
    <row r="30" spans="7:29">
      <c r="G30" t="s">
        <v>72</v>
      </c>
      <c r="H30" s="74">
        <v>119.03</v>
      </c>
      <c r="I30" s="47">
        <v>0</v>
      </c>
      <c r="J30" s="47">
        <v>0</v>
      </c>
      <c r="K30" s="47">
        <v>0</v>
      </c>
      <c r="L30" s="47">
        <v>11.61</v>
      </c>
      <c r="M30" s="75">
        <v>0</v>
      </c>
      <c r="N30" s="74">
        <v>0</v>
      </c>
      <c r="O30" s="47">
        <v>-15</v>
      </c>
      <c r="P30" s="47">
        <v>-25</v>
      </c>
      <c r="Q30" s="47">
        <v>-50</v>
      </c>
      <c r="R30" s="47">
        <v>0</v>
      </c>
      <c r="S30" s="75">
        <v>0</v>
      </c>
      <c r="U30" s="74">
        <v>-92</v>
      </c>
      <c r="V30" s="75">
        <v>130.63999999999999</v>
      </c>
      <c r="W30">
        <v>119.03</v>
      </c>
      <c r="X30">
        <v>-15</v>
      </c>
      <c r="Y30">
        <v>-2</v>
      </c>
      <c r="Z30">
        <v>11.61</v>
      </c>
      <c r="AA30">
        <v>-50</v>
      </c>
      <c r="AB30">
        <v>0</v>
      </c>
      <c r="AC30">
        <v>-25</v>
      </c>
    </row>
    <row r="31" spans="7:29">
      <c r="G31" t="s">
        <v>73</v>
      </c>
      <c r="H31" s="74">
        <v>120.96</v>
      </c>
      <c r="I31" s="47">
        <v>0</v>
      </c>
      <c r="J31" s="47">
        <v>0</v>
      </c>
      <c r="K31" s="47">
        <v>0</v>
      </c>
      <c r="L31" s="47">
        <v>12.29</v>
      </c>
      <c r="M31" s="75">
        <v>0</v>
      </c>
      <c r="N31" s="74">
        <v>0</v>
      </c>
      <c r="O31" s="47">
        <v>0</v>
      </c>
      <c r="P31" s="47">
        <v>-26</v>
      </c>
      <c r="Q31" s="47">
        <v>-48</v>
      </c>
      <c r="R31" s="47">
        <v>0</v>
      </c>
      <c r="S31" s="75">
        <v>0</v>
      </c>
      <c r="U31" s="74">
        <v>-76</v>
      </c>
      <c r="V31" s="75">
        <v>133.25</v>
      </c>
      <c r="W31">
        <v>120.96</v>
      </c>
      <c r="X31">
        <v>0</v>
      </c>
      <c r="Y31">
        <v>-2</v>
      </c>
      <c r="Z31">
        <v>12.29</v>
      </c>
      <c r="AA31">
        <v>-48</v>
      </c>
      <c r="AB31">
        <v>0</v>
      </c>
      <c r="AC31">
        <v>-26</v>
      </c>
    </row>
    <row r="32" spans="7:29">
      <c r="G32" t="s">
        <v>74</v>
      </c>
      <c r="H32" s="74">
        <v>92.9</v>
      </c>
      <c r="I32" s="47">
        <v>0</v>
      </c>
      <c r="J32" s="47">
        <v>11.61</v>
      </c>
      <c r="K32" s="47">
        <v>0</v>
      </c>
      <c r="L32" s="47">
        <v>12.19</v>
      </c>
      <c r="M32" s="75">
        <v>0</v>
      </c>
      <c r="N32" s="74">
        <v>0</v>
      </c>
      <c r="O32" s="47">
        <v>0</v>
      </c>
      <c r="P32" s="47">
        <v>0</v>
      </c>
      <c r="Q32" s="47">
        <v>-43</v>
      </c>
      <c r="R32" s="47">
        <v>0</v>
      </c>
      <c r="S32" s="75">
        <v>0</v>
      </c>
      <c r="U32" s="74">
        <v>-45</v>
      </c>
      <c r="V32" s="75">
        <v>116.7</v>
      </c>
      <c r="W32">
        <v>92.9</v>
      </c>
      <c r="X32">
        <v>0</v>
      </c>
      <c r="Y32">
        <v>-2</v>
      </c>
      <c r="Z32">
        <v>12.19</v>
      </c>
      <c r="AA32">
        <v>-43</v>
      </c>
      <c r="AB32">
        <v>0</v>
      </c>
      <c r="AC32">
        <v>11.61</v>
      </c>
    </row>
    <row r="33" spans="7:29">
      <c r="G33" t="s">
        <v>75</v>
      </c>
      <c r="H33" s="74">
        <v>106.45</v>
      </c>
      <c r="I33" s="47">
        <v>0</v>
      </c>
      <c r="J33" s="47">
        <v>0</v>
      </c>
      <c r="K33" s="47">
        <v>0</v>
      </c>
      <c r="L33" s="47">
        <v>12.87</v>
      </c>
      <c r="M33" s="75">
        <v>0</v>
      </c>
      <c r="N33" s="74">
        <v>0</v>
      </c>
      <c r="O33" s="47">
        <v>-10</v>
      </c>
      <c r="P33" s="47">
        <v>-105</v>
      </c>
      <c r="Q33" s="47">
        <v>-41</v>
      </c>
      <c r="R33" s="47">
        <v>0</v>
      </c>
      <c r="S33" s="75">
        <v>0</v>
      </c>
      <c r="U33" s="74">
        <v>-158</v>
      </c>
      <c r="V33" s="75">
        <v>119.32</v>
      </c>
      <c r="W33">
        <v>106.45</v>
      </c>
      <c r="X33">
        <v>-10</v>
      </c>
      <c r="Y33">
        <v>-2</v>
      </c>
      <c r="Z33">
        <v>12.87</v>
      </c>
      <c r="AA33">
        <v>-41</v>
      </c>
      <c r="AB33">
        <v>0</v>
      </c>
      <c r="AC33">
        <v>-105</v>
      </c>
    </row>
    <row r="34" spans="7:29">
      <c r="G34" t="s">
        <v>76</v>
      </c>
      <c r="H34" s="74">
        <v>87.1</v>
      </c>
      <c r="I34" s="47">
        <v>0</v>
      </c>
      <c r="J34" s="47">
        <v>0</v>
      </c>
      <c r="K34" s="47">
        <v>0</v>
      </c>
      <c r="L34" s="47">
        <v>12.77</v>
      </c>
      <c r="M34" s="75">
        <v>0</v>
      </c>
      <c r="N34" s="74">
        <v>0</v>
      </c>
      <c r="O34" s="47">
        <v>0</v>
      </c>
      <c r="P34" s="47">
        <v>-62</v>
      </c>
      <c r="Q34" s="47">
        <v>-40</v>
      </c>
      <c r="R34" s="47">
        <v>0</v>
      </c>
      <c r="S34" s="75">
        <v>0</v>
      </c>
      <c r="U34" s="74">
        <v>-104</v>
      </c>
      <c r="V34" s="75">
        <v>99.87</v>
      </c>
      <c r="W34">
        <v>87.1</v>
      </c>
      <c r="X34">
        <v>0</v>
      </c>
      <c r="Y34">
        <v>-2</v>
      </c>
      <c r="Z34">
        <v>12.77</v>
      </c>
      <c r="AA34">
        <v>-40</v>
      </c>
      <c r="AB34">
        <v>0</v>
      </c>
      <c r="AC34">
        <v>-62</v>
      </c>
    </row>
    <row r="35" spans="7:29">
      <c r="G35" t="s">
        <v>77</v>
      </c>
      <c r="H35" s="74">
        <v>53.22</v>
      </c>
      <c r="I35" s="47">
        <v>0</v>
      </c>
      <c r="J35" s="47">
        <v>0</v>
      </c>
      <c r="K35" s="47">
        <v>0</v>
      </c>
      <c r="L35" s="47">
        <v>12.87</v>
      </c>
      <c r="M35" s="75">
        <v>0</v>
      </c>
      <c r="N35" s="74">
        <v>0</v>
      </c>
      <c r="O35" s="47">
        <v>0</v>
      </c>
      <c r="P35" s="47">
        <v>-40</v>
      </c>
      <c r="Q35" s="47">
        <v>-35</v>
      </c>
      <c r="R35" s="47">
        <v>0</v>
      </c>
      <c r="S35" s="75">
        <v>0</v>
      </c>
      <c r="U35" s="74">
        <v>-77</v>
      </c>
      <c r="V35" s="75">
        <v>66.09</v>
      </c>
      <c r="W35">
        <v>53.22</v>
      </c>
      <c r="X35">
        <v>0</v>
      </c>
      <c r="Y35">
        <v>-2</v>
      </c>
      <c r="Z35">
        <v>12.87</v>
      </c>
      <c r="AA35">
        <v>-35</v>
      </c>
      <c r="AB35">
        <v>0</v>
      </c>
      <c r="AC35">
        <v>-40</v>
      </c>
    </row>
    <row r="36" spans="7:29">
      <c r="G36" t="s">
        <v>78</v>
      </c>
      <c r="H36" s="74">
        <v>34.840000000000003</v>
      </c>
      <c r="I36" s="47">
        <v>0</v>
      </c>
      <c r="J36" s="47">
        <v>0</v>
      </c>
      <c r="K36" s="47">
        <v>0</v>
      </c>
      <c r="L36" s="47">
        <v>15.19</v>
      </c>
      <c r="M36" s="75">
        <v>0</v>
      </c>
      <c r="N36" s="74">
        <v>0</v>
      </c>
      <c r="O36" s="47">
        <v>0</v>
      </c>
      <c r="P36" s="47">
        <v>-11</v>
      </c>
      <c r="Q36" s="47">
        <v>-31</v>
      </c>
      <c r="R36" s="47">
        <v>0</v>
      </c>
      <c r="S36" s="75">
        <v>0</v>
      </c>
      <c r="U36" s="74">
        <v>-44</v>
      </c>
      <c r="V36" s="75">
        <v>50.03</v>
      </c>
      <c r="W36">
        <v>34.840000000000003</v>
      </c>
      <c r="X36">
        <v>0</v>
      </c>
      <c r="Y36">
        <v>-2</v>
      </c>
      <c r="Z36">
        <v>15.19</v>
      </c>
      <c r="AA36">
        <v>-31</v>
      </c>
      <c r="AB36">
        <v>0</v>
      </c>
      <c r="AC36">
        <v>-11</v>
      </c>
    </row>
    <row r="37" spans="7:29">
      <c r="G37" t="s">
        <v>79</v>
      </c>
      <c r="H37" s="74">
        <v>46.45</v>
      </c>
      <c r="I37" s="47">
        <v>0</v>
      </c>
      <c r="J37" s="47">
        <v>0</v>
      </c>
      <c r="K37" s="47">
        <v>0</v>
      </c>
      <c r="L37" s="47">
        <v>16.739999999999998</v>
      </c>
      <c r="M37" s="75">
        <v>0</v>
      </c>
      <c r="N37" s="74">
        <v>0</v>
      </c>
      <c r="O37" s="47">
        <v>0</v>
      </c>
      <c r="P37" s="47">
        <v>-17</v>
      </c>
      <c r="Q37" s="47">
        <v>-16</v>
      </c>
      <c r="R37" s="47">
        <v>0</v>
      </c>
      <c r="S37" s="75">
        <v>0</v>
      </c>
      <c r="U37" s="74">
        <v>-35</v>
      </c>
      <c r="V37" s="75">
        <v>63.19</v>
      </c>
      <c r="W37">
        <v>46.45</v>
      </c>
      <c r="X37">
        <v>0</v>
      </c>
      <c r="Y37">
        <v>-2</v>
      </c>
      <c r="Z37">
        <v>16.739999999999998</v>
      </c>
      <c r="AA37">
        <v>-16</v>
      </c>
      <c r="AB37">
        <v>0</v>
      </c>
      <c r="AC37">
        <v>-17</v>
      </c>
    </row>
    <row r="38" spans="7:29">
      <c r="G38" t="s">
        <v>80</v>
      </c>
      <c r="H38" s="74">
        <v>37.74</v>
      </c>
      <c r="I38" s="47">
        <v>0</v>
      </c>
      <c r="J38" s="47">
        <v>0</v>
      </c>
      <c r="K38" s="47">
        <v>0</v>
      </c>
      <c r="L38" s="47">
        <v>18</v>
      </c>
      <c r="M38" s="75">
        <v>0</v>
      </c>
      <c r="N38" s="74">
        <v>0</v>
      </c>
      <c r="O38" s="47">
        <v>0</v>
      </c>
      <c r="P38" s="47">
        <v>-20</v>
      </c>
      <c r="Q38" s="47">
        <v>-10</v>
      </c>
      <c r="R38" s="47">
        <v>0</v>
      </c>
      <c r="S38" s="75">
        <v>0</v>
      </c>
      <c r="U38" s="74">
        <v>-32</v>
      </c>
      <c r="V38" s="75">
        <v>55.74</v>
      </c>
      <c r="W38">
        <v>37.74</v>
      </c>
      <c r="X38">
        <v>0</v>
      </c>
      <c r="Y38">
        <v>-2</v>
      </c>
      <c r="Z38">
        <v>18</v>
      </c>
      <c r="AA38">
        <v>-10</v>
      </c>
      <c r="AB38">
        <v>0</v>
      </c>
      <c r="AC38">
        <v>-20</v>
      </c>
    </row>
    <row r="39" spans="7:29">
      <c r="G39" t="s">
        <v>81</v>
      </c>
      <c r="H39" s="74">
        <v>38.71</v>
      </c>
      <c r="I39" s="47">
        <v>0</v>
      </c>
      <c r="J39" s="47">
        <v>0</v>
      </c>
      <c r="K39" s="47">
        <v>0</v>
      </c>
      <c r="L39" s="47">
        <v>18.87</v>
      </c>
      <c r="M39" s="75">
        <v>0</v>
      </c>
      <c r="N39" s="74">
        <v>0</v>
      </c>
      <c r="O39" s="47">
        <v>0</v>
      </c>
      <c r="P39" s="47">
        <v>-32</v>
      </c>
      <c r="Q39" s="47">
        <v>-35</v>
      </c>
      <c r="R39" s="47">
        <v>0</v>
      </c>
      <c r="S39" s="75">
        <v>0</v>
      </c>
      <c r="U39" s="74">
        <v>-69</v>
      </c>
      <c r="V39" s="75">
        <v>57.58</v>
      </c>
      <c r="W39">
        <v>38.71</v>
      </c>
      <c r="X39">
        <v>0</v>
      </c>
      <c r="Y39">
        <v>-2</v>
      </c>
      <c r="Z39">
        <v>18.87</v>
      </c>
      <c r="AA39">
        <v>-35</v>
      </c>
      <c r="AB39">
        <v>0</v>
      </c>
      <c r="AC39">
        <v>-32</v>
      </c>
    </row>
    <row r="40" spans="7:29">
      <c r="G40" t="s">
        <v>82</v>
      </c>
      <c r="H40" s="74">
        <v>58.06</v>
      </c>
      <c r="I40" s="47">
        <v>24.19</v>
      </c>
      <c r="J40" s="47">
        <v>0</v>
      </c>
      <c r="K40" s="47">
        <v>0</v>
      </c>
      <c r="L40" s="47">
        <v>18.87</v>
      </c>
      <c r="M40" s="75">
        <v>0</v>
      </c>
      <c r="N40" s="74">
        <v>0</v>
      </c>
      <c r="O40" s="47">
        <v>0</v>
      </c>
      <c r="P40" s="47">
        <v>-20</v>
      </c>
      <c r="Q40" s="47">
        <v>-35</v>
      </c>
      <c r="R40" s="47">
        <v>0</v>
      </c>
      <c r="S40" s="75">
        <v>0</v>
      </c>
      <c r="U40" s="74">
        <v>-57</v>
      </c>
      <c r="V40" s="75">
        <v>101.12</v>
      </c>
      <c r="W40">
        <v>58.06</v>
      </c>
      <c r="X40">
        <v>24.19</v>
      </c>
      <c r="Y40">
        <v>-2</v>
      </c>
      <c r="Z40">
        <v>18.87</v>
      </c>
      <c r="AA40">
        <v>-35</v>
      </c>
      <c r="AB40">
        <v>0</v>
      </c>
      <c r="AC40">
        <v>-20</v>
      </c>
    </row>
    <row r="41" spans="7:29">
      <c r="G41" t="s">
        <v>83</v>
      </c>
      <c r="H41" s="74">
        <v>73.55</v>
      </c>
      <c r="I41" s="47">
        <v>0</v>
      </c>
      <c r="J41" s="47">
        <v>10.64</v>
      </c>
      <c r="K41" s="47">
        <v>0</v>
      </c>
      <c r="L41" s="47">
        <v>19.45</v>
      </c>
      <c r="M41" s="75">
        <v>0</v>
      </c>
      <c r="N41" s="74">
        <v>0</v>
      </c>
      <c r="O41" s="47">
        <v>0</v>
      </c>
      <c r="P41" s="47">
        <v>0</v>
      </c>
      <c r="Q41" s="47">
        <v>-34</v>
      </c>
      <c r="R41" s="47">
        <v>0</v>
      </c>
      <c r="S41" s="75">
        <v>0</v>
      </c>
      <c r="U41" s="74">
        <v>-36</v>
      </c>
      <c r="V41" s="75">
        <v>103.64</v>
      </c>
      <c r="W41">
        <v>73.55</v>
      </c>
      <c r="X41">
        <v>0</v>
      </c>
      <c r="Y41">
        <v>-2</v>
      </c>
      <c r="Z41">
        <v>19.45</v>
      </c>
      <c r="AA41">
        <v>-34</v>
      </c>
      <c r="AB41">
        <v>0</v>
      </c>
      <c r="AC41">
        <v>10.64</v>
      </c>
    </row>
    <row r="42" spans="7:29">
      <c r="G42" t="s">
        <v>84</v>
      </c>
      <c r="H42" s="74">
        <v>96.77</v>
      </c>
      <c r="I42" s="47">
        <v>0</v>
      </c>
      <c r="J42" s="47">
        <v>59.03</v>
      </c>
      <c r="K42" s="47">
        <v>0</v>
      </c>
      <c r="L42" s="47">
        <v>19.84</v>
      </c>
      <c r="M42" s="75">
        <v>0</v>
      </c>
      <c r="N42" s="74">
        <v>0</v>
      </c>
      <c r="O42" s="47">
        <v>0</v>
      </c>
      <c r="P42" s="47">
        <v>0</v>
      </c>
      <c r="Q42" s="47">
        <v>-34</v>
      </c>
      <c r="R42" s="47">
        <v>0</v>
      </c>
      <c r="S42" s="75">
        <v>0</v>
      </c>
      <c r="U42" s="74">
        <v>-36</v>
      </c>
      <c r="V42" s="75">
        <v>175.64</v>
      </c>
      <c r="W42">
        <v>96.77</v>
      </c>
      <c r="X42">
        <v>0</v>
      </c>
      <c r="Y42">
        <v>-2</v>
      </c>
      <c r="Z42">
        <v>19.84</v>
      </c>
      <c r="AA42">
        <v>-34</v>
      </c>
      <c r="AB42">
        <v>0</v>
      </c>
      <c r="AC42">
        <v>59.03</v>
      </c>
    </row>
    <row r="43" spans="7:29">
      <c r="G43" t="s">
        <v>85</v>
      </c>
      <c r="H43" s="74">
        <v>105.48</v>
      </c>
      <c r="I43" s="47">
        <v>0</v>
      </c>
      <c r="J43" s="47">
        <v>40.64</v>
      </c>
      <c r="K43" s="47">
        <v>0</v>
      </c>
      <c r="L43" s="47">
        <v>19.55</v>
      </c>
      <c r="M43" s="75">
        <v>0</v>
      </c>
      <c r="N43" s="74">
        <v>0</v>
      </c>
      <c r="O43" s="47">
        <v>0</v>
      </c>
      <c r="P43" s="47">
        <v>0</v>
      </c>
      <c r="Q43" s="47">
        <v>-29</v>
      </c>
      <c r="R43" s="47">
        <v>0</v>
      </c>
      <c r="S43" s="75">
        <v>0</v>
      </c>
      <c r="U43" s="74">
        <v>-30</v>
      </c>
      <c r="V43" s="75">
        <v>165.67</v>
      </c>
      <c r="W43">
        <v>105.48</v>
      </c>
      <c r="X43">
        <v>0</v>
      </c>
      <c r="Y43">
        <v>-1</v>
      </c>
      <c r="Z43">
        <v>19.55</v>
      </c>
      <c r="AA43">
        <v>-29</v>
      </c>
      <c r="AB43">
        <v>0</v>
      </c>
      <c r="AC43">
        <v>40.64</v>
      </c>
    </row>
    <row r="44" spans="7:29">
      <c r="G44" t="s">
        <v>86</v>
      </c>
      <c r="H44" s="74">
        <v>120.96</v>
      </c>
      <c r="I44" s="47">
        <v>0</v>
      </c>
      <c r="J44" s="47">
        <v>38.71</v>
      </c>
      <c r="K44" s="47">
        <v>0</v>
      </c>
      <c r="L44" s="47">
        <v>19.260000000000002</v>
      </c>
      <c r="M44" s="75">
        <v>0</v>
      </c>
      <c r="N44" s="74">
        <v>0</v>
      </c>
      <c r="O44" s="47">
        <v>0</v>
      </c>
      <c r="P44" s="47">
        <v>0</v>
      </c>
      <c r="Q44" s="47">
        <v>-23</v>
      </c>
      <c r="R44" s="47">
        <v>0</v>
      </c>
      <c r="S44" s="75">
        <v>0</v>
      </c>
      <c r="U44" s="74">
        <v>-24</v>
      </c>
      <c r="V44" s="75">
        <v>178.93</v>
      </c>
      <c r="W44">
        <v>120.96</v>
      </c>
      <c r="X44">
        <v>0</v>
      </c>
      <c r="Y44">
        <v>-1</v>
      </c>
      <c r="Z44">
        <v>19.260000000000002</v>
      </c>
      <c r="AA44">
        <v>-23</v>
      </c>
      <c r="AB44">
        <v>0</v>
      </c>
      <c r="AC44">
        <v>38.71</v>
      </c>
    </row>
    <row r="45" spans="7:29">
      <c r="G45" t="s">
        <v>87</v>
      </c>
      <c r="H45" s="74">
        <v>117.09</v>
      </c>
      <c r="I45" s="47">
        <v>0</v>
      </c>
      <c r="J45" s="47">
        <v>48.39</v>
      </c>
      <c r="K45" s="47">
        <v>0</v>
      </c>
      <c r="L45" s="47">
        <v>19.16</v>
      </c>
      <c r="M45" s="75">
        <v>0</v>
      </c>
      <c r="N45" s="74">
        <v>0</v>
      </c>
      <c r="O45" s="47">
        <v>0</v>
      </c>
      <c r="P45" s="47">
        <v>0</v>
      </c>
      <c r="Q45" s="47">
        <v>-28</v>
      </c>
      <c r="R45" s="47">
        <v>0</v>
      </c>
      <c r="S45" s="75">
        <v>0</v>
      </c>
      <c r="U45" s="74">
        <v>-29</v>
      </c>
      <c r="V45" s="75">
        <v>184.64</v>
      </c>
      <c r="W45">
        <v>117.09</v>
      </c>
      <c r="X45">
        <v>0</v>
      </c>
      <c r="Y45">
        <v>-1</v>
      </c>
      <c r="Z45">
        <v>19.16</v>
      </c>
      <c r="AA45">
        <v>-28</v>
      </c>
      <c r="AB45">
        <v>0</v>
      </c>
      <c r="AC45">
        <v>48.39</v>
      </c>
    </row>
    <row r="46" spans="7:29">
      <c r="G46" t="s">
        <v>88</v>
      </c>
      <c r="H46" s="74">
        <v>119.99</v>
      </c>
      <c r="I46" s="47">
        <v>0</v>
      </c>
      <c r="J46" s="47">
        <v>47.42</v>
      </c>
      <c r="K46" s="47">
        <v>0</v>
      </c>
      <c r="L46" s="47">
        <v>18.29</v>
      </c>
      <c r="M46" s="75">
        <v>0</v>
      </c>
      <c r="N46" s="74">
        <v>0</v>
      </c>
      <c r="O46" s="47">
        <v>0</v>
      </c>
      <c r="P46" s="47">
        <v>0</v>
      </c>
      <c r="Q46" s="47">
        <v>-24</v>
      </c>
      <c r="R46" s="47">
        <v>0</v>
      </c>
      <c r="S46" s="75">
        <v>0</v>
      </c>
      <c r="U46" s="74">
        <v>-25</v>
      </c>
      <c r="V46" s="75">
        <v>185.7</v>
      </c>
      <c r="W46">
        <v>119.99</v>
      </c>
      <c r="X46">
        <v>0</v>
      </c>
      <c r="Y46">
        <v>-1</v>
      </c>
      <c r="Z46">
        <v>18.29</v>
      </c>
      <c r="AA46">
        <v>-24</v>
      </c>
      <c r="AB46">
        <v>0</v>
      </c>
      <c r="AC46">
        <v>47.42</v>
      </c>
    </row>
    <row r="47" spans="7:29">
      <c r="G47" t="s">
        <v>89</v>
      </c>
      <c r="H47" s="74">
        <v>123.86</v>
      </c>
      <c r="I47" s="47">
        <v>0</v>
      </c>
      <c r="J47" s="47">
        <v>29.03</v>
      </c>
      <c r="K47" s="47">
        <v>0</v>
      </c>
      <c r="L47" s="47">
        <v>16.84</v>
      </c>
      <c r="M47" s="75">
        <v>0</v>
      </c>
      <c r="N47" s="74">
        <v>0</v>
      </c>
      <c r="O47" s="47">
        <v>0</v>
      </c>
      <c r="P47" s="47">
        <v>0</v>
      </c>
      <c r="Q47" s="47">
        <v>-23</v>
      </c>
      <c r="R47" s="47">
        <v>0</v>
      </c>
      <c r="S47" s="75">
        <v>0</v>
      </c>
      <c r="U47" s="74">
        <v>-24</v>
      </c>
      <c r="V47" s="75">
        <v>169.73</v>
      </c>
      <c r="W47">
        <v>123.86</v>
      </c>
      <c r="X47">
        <v>0</v>
      </c>
      <c r="Y47">
        <v>-1</v>
      </c>
      <c r="Z47">
        <v>16.84</v>
      </c>
      <c r="AA47">
        <v>-23</v>
      </c>
      <c r="AB47">
        <v>0</v>
      </c>
      <c r="AC47">
        <v>29.03</v>
      </c>
    </row>
    <row r="48" spans="7:29">
      <c r="G48" t="s">
        <v>90</v>
      </c>
      <c r="H48" s="74">
        <v>120.96</v>
      </c>
      <c r="I48" s="47">
        <v>0</v>
      </c>
      <c r="J48" s="47">
        <v>29.03</v>
      </c>
      <c r="K48" s="47">
        <v>0</v>
      </c>
      <c r="L48" s="47">
        <v>16.260000000000002</v>
      </c>
      <c r="M48" s="75">
        <v>0</v>
      </c>
      <c r="N48" s="74">
        <v>0</v>
      </c>
      <c r="O48" s="47">
        <v>0</v>
      </c>
      <c r="P48" s="47">
        <v>0</v>
      </c>
      <c r="Q48" s="47">
        <v>-19</v>
      </c>
      <c r="R48" s="47">
        <v>0</v>
      </c>
      <c r="S48" s="75">
        <v>0</v>
      </c>
      <c r="U48" s="74">
        <v>-20</v>
      </c>
      <c r="V48" s="75">
        <v>166.25</v>
      </c>
      <c r="W48">
        <v>120.96</v>
      </c>
      <c r="X48">
        <v>0</v>
      </c>
      <c r="Y48">
        <v>-1</v>
      </c>
      <c r="Z48">
        <v>16.260000000000002</v>
      </c>
      <c r="AA48">
        <v>-19</v>
      </c>
      <c r="AB48">
        <v>0</v>
      </c>
      <c r="AC48">
        <v>29.03</v>
      </c>
    </row>
    <row r="49" spans="7:29">
      <c r="G49" t="s">
        <v>91</v>
      </c>
      <c r="H49" s="74">
        <v>143.22</v>
      </c>
      <c r="I49" s="47">
        <v>0</v>
      </c>
      <c r="J49" s="47">
        <v>38.71</v>
      </c>
      <c r="K49" s="47">
        <v>0</v>
      </c>
      <c r="L49" s="47">
        <v>15.48</v>
      </c>
      <c r="M49" s="75">
        <v>0</v>
      </c>
      <c r="N49" s="74">
        <v>0</v>
      </c>
      <c r="O49" s="47">
        <v>0</v>
      </c>
      <c r="P49" s="47">
        <v>0</v>
      </c>
      <c r="Q49" s="47">
        <v>-18</v>
      </c>
      <c r="R49" s="47">
        <v>0</v>
      </c>
      <c r="S49" s="75">
        <v>0</v>
      </c>
      <c r="U49" s="74">
        <v>-19</v>
      </c>
      <c r="V49" s="75">
        <v>197.41</v>
      </c>
      <c r="W49">
        <v>143.22</v>
      </c>
      <c r="X49">
        <v>0</v>
      </c>
      <c r="Y49">
        <v>-1</v>
      </c>
      <c r="Z49">
        <v>15.48</v>
      </c>
      <c r="AA49">
        <v>-18</v>
      </c>
      <c r="AB49">
        <v>0</v>
      </c>
      <c r="AC49">
        <v>38.71</v>
      </c>
    </row>
    <row r="50" spans="7:29">
      <c r="G50" t="s">
        <v>92</v>
      </c>
      <c r="H50" s="74">
        <v>146.13</v>
      </c>
      <c r="I50" s="47">
        <v>0</v>
      </c>
      <c r="J50" s="47">
        <v>33.869999999999997</v>
      </c>
      <c r="K50" s="47">
        <v>0</v>
      </c>
      <c r="L50" s="47">
        <v>15.48</v>
      </c>
      <c r="M50" s="75">
        <v>0</v>
      </c>
      <c r="N50" s="74">
        <v>0</v>
      </c>
      <c r="O50" s="47">
        <v>0</v>
      </c>
      <c r="P50" s="47">
        <v>0</v>
      </c>
      <c r="Q50" s="47">
        <v>-16</v>
      </c>
      <c r="R50" s="47">
        <v>0</v>
      </c>
      <c r="S50" s="75">
        <v>0</v>
      </c>
      <c r="U50" s="74">
        <v>-17</v>
      </c>
      <c r="V50" s="75">
        <v>195.48</v>
      </c>
      <c r="W50">
        <v>146.13</v>
      </c>
      <c r="X50">
        <v>0</v>
      </c>
      <c r="Y50">
        <v>-1</v>
      </c>
      <c r="Z50">
        <v>15.48</v>
      </c>
      <c r="AA50">
        <v>-16</v>
      </c>
      <c r="AB50">
        <v>0</v>
      </c>
      <c r="AC50">
        <v>33.869999999999997</v>
      </c>
    </row>
    <row r="51" spans="7:29">
      <c r="G51" t="s">
        <v>93</v>
      </c>
      <c r="H51" s="74">
        <v>147.1</v>
      </c>
      <c r="I51" s="47">
        <v>0</v>
      </c>
      <c r="J51" s="47">
        <v>53.22</v>
      </c>
      <c r="K51" s="47">
        <v>0</v>
      </c>
      <c r="L51" s="47">
        <v>15.48</v>
      </c>
      <c r="M51" s="75">
        <v>0</v>
      </c>
      <c r="N51" s="74">
        <v>0</v>
      </c>
      <c r="O51" s="47">
        <v>0</v>
      </c>
      <c r="P51" s="47">
        <v>0</v>
      </c>
      <c r="Q51" s="47">
        <v>-16</v>
      </c>
      <c r="R51" s="47">
        <v>0</v>
      </c>
      <c r="S51" s="75">
        <v>0</v>
      </c>
      <c r="U51" s="74">
        <v>-17</v>
      </c>
      <c r="V51" s="75">
        <v>215.8</v>
      </c>
      <c r="W51">
        <v>147.1</v>
      </c>
      <c r="X51">
        <v>0</v>
      </c>
      <c r="Y51">
        <v>-1</v>
      </c>
      <c r="Z51">
        <v>15.48</v>
      </c>
      <c r="AA51">
        <v>-16</v>
      </c>
      <c r="AB51">
        <v>0</v>
      </c>
      <c r="AC51">
        <v>53.22</v>
      </c>
    </row>
    <row r="52" spans="7:29">
      <c r="G52" t="s">
        <v>94</v>
      </c>
      <c r="H52" s="74">
        <v>148.06</v>
      </c>
      <c r="I52" s="47">
        <v>0</v>
      </c>
      <c r="J52" s="47">
        <v>101.61</v>
      </c>
      <c r="K52" s="47">
        <v>0</v>
      </c>
      <c r="L52" s="47">
        <v>15.48</v>
      </c>
      <c r="M52" s="75">
        <v>0</v>
      </c>
      <c r="N52" s="74">
        <v>0</v>
      </c>
      <c r="O52" s="47">
        <v>0</v>
      </c>
      <c r="P52" s="47">
        <v>0</v>
      </c>
      <c r="Q52" s="47">
        <v>-14</v>
      </c>
      <c r="R52" s="47">
        <v>0</v>
      </c>
      <c r="S52" s="75">
        <v>0</v>
      </c>
      <c r="U52" s="74">
        <v>-15</v>
      </c>
      <c r="V52" s="75">
        <v>265.14999999999998</v>
      </c>
      <c r="W52">
        <v>148.06</v>
      </c>
      <c r="X52">
        <v>0</v>
      </c>
      <c r="Y52">
        <v>-1</v>
      </c>
      <c r="Z52">
        <v>15.48</v>
      </c>
      <c r="AA52">
        <v>-14</v>
      </c>
      <c r="AB52">
        <v>0</v>
      </c>
      <c r="AC52">
        <v>101.61</v>
      </c>
    </row>
    <row r="53" spans="7:29">
      <c r="G53" t="s">
        <v>95</v>
      </c>
      <c r="H53" s="74">
        <v>166.44</v>
      </c>
      <c r="I53" s="47">
        <v>0</v>
      </c>
      <c r="J53" s="47">
        <v>96.77</v>
      </c>
      <c r="K53" s="47">
        <v>0</v>
      </c>
      <c r="L53" s="47">
        <v>14.52</v>
      </c>
      <c r="M53" s="75">
        <v>0</v>
      </c>
      <c r="N53" s="74">
        <v>0</v>
      </c>
      <c r="O53" s="47">
        <v>0</v>
      </c>
      <c r="P53" s="47">
        <v>0</v>
      </c>
      <c r="Q53" s="47">
        <v>-10</v>
      </c>
      <c r="R53" s="47">
        <v>0</v>
      </c>
      <c r="S53" s="75">
        <v>0</v>
      </c>
      <c r="U53" s="74">
        <v>-11</v>
      </c>
      <c r="V53" s="75">
        <v>277.73</v>
      </c>
      <c r="W53">
        <v>166.44</v>
      </c>
      <c r="X53">
        <v>0</v>
      </c>
      <c r="Y53">
        <v>-1</v>
      </c>
      <c r="Z53">
        <v>14.52</v>
      </c>
      <c r="AA53">
        <v>-10</v>
      </c>
      <c r="AB53">
        <v>0</v>
      </c>
      <c r="AC53">
        <v>96.77</v>
      </c>
    </row>
    <row r="54" spans="7:29">
      <c r="G54" t="s">
        <v>96</v>
      </c>
      <c r="H54" s="74">
        <v>170.32</v>
      </c>
      <c r="I54" s="47">
        <v>0</v>
      </c>
      <c r="J54" s="47">
        <v>62.9</v>
      </c>
      <c r="K54" s="47">
        <v>0</v>
      </c>
      <c r="L54" s="47">
        <v>15.48</v>
      </c>
      <c r="M54" s="75">
        <v>0</v>
      </c>
      <c r="N54" s="74">
        <v>0</v>
      </c>
      <c r="O54" s="47">
        <v>0</v>
      </c>
      <c r="P54" s="47">
        <v>0</v>
      </c>
      <c r="Q54" s="47">
        <v>-10</v>
      </c>
      <c r="R54" s="47">
        <v>0</v>
      </c>
      <c r="S54" s="75">
        <v>0</v>
      </c>
      <c r="U54" s="74">
        <v>-11</v>
      </c>
      <c r="V54" s="75">
        <v>248.7</v>
      </c>
      <c r="W54">
        <v>170.32</v>
      </c>
      <c r="X54">
        <v>0</v>
      </c>
      <c r="Y54">
        <v>-1</v>
      </c>
      <c r="Z54">
        <v>15.48</v>
      </c>
      <c r="AA54">
        <v>-10</v>
      </c>
      <c r="AB54">
        <v>0</v>
      </c>
      <c r="AC54">
        <v>62.9</v>
      </c>
    </row>
    <row r="55" spans="7:29">
      <c r="G55" t="s">
        <v>97</v>
      </c>
      <c r="H55" s="74">
        <v>83.22</v>
      </c>
      <c r="I55" s="47">
        <v>0</v>
      </c>
      <c r="J55" s="47">
        <v>183.87</v>
      </c>
      <c r="K55" s="47">
        <v>0</v>
      </c>
      <c r="L55" s="47">
        <v>15.48</v>
      </c>
      <c r="M55" s="75">
        <v>0</v>
      </c>
      <c r="N55" s="74">
        <v>0</v>
      </c>
      <c r="O55" s="47">
        <v>0</v>
      </c>
      <c r="P55" s="47">
        <v>0</v>
      </c>
      <c r="Q55" s="47">
        <v>-10</v>
      </c>
      <c r="R55" s="47">
        <v>0</v>
      </c>
      <c r="S55" s="75">
        <v>0</v>
      </c>
      <c r="U55" s="74">
        <v>-11</v>
      </c>
      <c r="V55" s="75">
        <v>282.57</v>
      </c>
      <c r="W55">
        <v>83.22</v>
      </c>
      <c r="X55">
        <v>0</v>
      </c>
      <c r="Y55">
        <v>-1</v>
      </c>
      <c r="Z55">
        <v>15.48</v>
      </c>
      <c r="AA55">
        <v>-10</v>
      </c>
      <c r="AB55">
        <v>0</v>
      </c>
      <c r="AC55">
        <v>183.87</v>
      </c>
    </row>
    <row r="56" spans="7:29">
      <c r="G56" t="s">
        <v>98</v>
      </c>
      <c r="H56" s="74">
        <v>89.02</v>
      </c>
      <c r="I56" s="47">
        <v>0</v>
      </c>
      <c r="J56" s="47">
        <v>67.739999999999995</v>
      </c>
      <c r="K56" s="47">
        <v>0</v>
      </c>
      <c r="L56" s="47">
        <v>14.52</v>
      </c>
      <c r="M56" s="75">
        <v>0</v>
      </c>
      <c r="N56" s="74">
        <v>0</v>
      </c>
      <c r="O56" s="47">
        <v>0</v>
      </c>
      <c r="P56" s="47">
        <v>0</v>
      </c>
      <c r="Q56" s="47">
        <v>-11</v>
      </c>
      <c r="R56" s="47">
        <v>0</v>
      </c>
      <c r="S56" s="75">
        <v>0</v>
      </c>
      <c r="U56" s="74">
        <v>-12</v>
      </c>
      <c r="V56" s="75">
        <v>171.28</v>
      </c>
      <c r="W56">
        <v>89.02</v>
      </c>
      <c r="X56">
        <v>0</v>
      </c>
      <c r="Y56">
        <v>-1</v>
      </c>
      <c r="Z56">
        <v>14.52</v>
      </c>
      <c r="AA56">
        <v>-11</v>
      </c>
      <c r="AB56">
        <v>0</v>
      </c>
      <c r="AC56">
        <v>67.739999999999995</v>
      </c>
    </row>
    <row r="57" spans="7:29">
      <c r="G57" t="s">
        <v>99</v>
      </c>
      <c r="H57" s="74">
        <v>106.45</v>
      </c>
      <c r="I57" s="47">
        <v>19.350000000000001</v>
      </c>
      <c r="J57" s="47">
        <v>77.42</v>
      </c>
      <c r="K57" s="47">
        <v>0</v>
      </c>
      <c r="L57" s="47">
        <v>15.48</v>
      </c>
      <c r="M57" s="75">
        <v>0</v>
      </c>
      <c r="N57" s="74">
        <v>0</v>
      </c>
      <c r="O57" s="47">
        <v>0</v>
      </c>
      <c r="P57" s="47">
        <v>0</v>
      </c>
      <c r="Q57" s="47">
        <v>-13</v>
      </c>
      <c r="R57" s="47">
        <v>0</v>
      </c>
      <c r="S57" s="75">
        <v>0</v>
      </c>
      <c r="U57" s="74">
        <v>-14.5</v>
      </c>
      <c r="V57" s="75">
        <v>218.7</v>
      </c>
      <c r="W57">
        <v>106.45</v>
      </c>
      <c r="X57">
        <v>19.350000000000001</v>
      </c>
      <c r="Y57">
        <v>-1.5</v>
      </c>
      <c r="Z57">
        <v>15.48</v>
      </c>
      <c r="AA57">
        <v>-13</v>
      </c>
      <c r="AB57">
        <v>0</v>
      </c>
      <c r="AC57">
        <v>77.42</v>
      </c>
    </row>
    <row r="58" spans="7:29">
      <c r="G58" t="s">
        <v>100</v>
      </c>
      <c r="H58" s="74">
        <v>104.51</v>
      </c>
      <c r="I58" s="47">
        <v>9.68</v>
      </c>
      <c r="J58" s="47">
        <v>38.71</v>
      </c>
      <c r="K58" s="47">
        <v>0</v>
      </c>
      <c r="L58" s="47">
        <v>15.48</v>
      </c>
      <c r="M58" s="75">
        <v>0</v>
      </c>
      <c r="N58" s="74">
        <v>0</v>
      </c>
      <c r="O58" s="47">
        <v>0</v>
      </c>
      <c r="P58" s="47">
        <v>0</v>
      </c>
      <c r="Q58" s="47">
        <v>-14</v>
      </c>
      <c r="R58" s="47">
        <v>0</v>
      </c>
      <c r="S58" s="75">
        <v>0</v>
      </c>
      <c r="U58" s="74">
        <v>-15.5</v>
      </c>
      <c r="V58" s="75">
        <v>168.38</v>
      </c>
      <c r="W58">
        <v>104.51</v>
      </c>
      <c r="X58">
        <v>9.68</v>
      </c>
      <c r="Y58">
        <v>-1.5</v>
      </c>
      <c r="Z58">
        <v>15.48</v>
      </c>
      <c r="AA58">
        <v>-14</v>
      </c>
      <c r="AB58">
        <v>0</v>
      </c>
      <c r="AC58">
        <v>38.71</v>
      </c>
    </row>
    <row r="59" spans="7:29">
      <c r="G59" t="s">
        <v>101</v>
      </c>
      <c r="H59" s="74">
        <v>150</v>
      </c>
      <c r="I59" s="47">
        <v>26.13</v>
      </c>
      <c r="J59" s="47">
        <v>87.09</v>
      </c>
      <c r="K59" s="47">
        <v>0</v>
      </c>
      <c r="L59" s="47">
        <v>15.48</v>
      </c>
      <c r="M59" s="75">
        <v>0</v>
      </c>
      <c r="N59" s="74">
        <v>0</v>
      </c>
      <c r="O59" s="47">
        <v>0</v>
      </c>
      <c r="P59" s="47">
        <v>0</v>
      </c>
      <c r="Q59" s="47">
        <v>-11</v>
      </c>
      <c r="R59" s="47">
        <v>0</v>
      </c>
      <c r="S59" s="75">
        <v>0</v>
      </c>
      <c r="U59" s="74">
        <v>-12.5</v>
      </c>
      <c r="V59" s="75">
        <v>278.7</v>
      </c>
      <c r="W59">
        <v>150</v>
      </c>
      <c r="X59">
        <v>26.13</v>
      </c>
      <c r="Y59">
        <v>-1.5</v>
      </c>
      <c r="Z59">
        <v>15.48</v>
      </c>
      <c r="AA59">
        <v>-11</v>
      </c>
      <c r="AB59">
        <v>0</v>
      </c>
      <c r="AC59">
        <v>87.09</v>
      </c>
    </row>
    <row r="60" spans="7:29">
      <c r="G60" t="s">
        <v>102</v>
      </c>
      <c r="H60" s="74">
        <v>152.88999999999999</v>
      </c>
      <c r="I60" s="47">
        <v>41.61</v>
      </c>
      <c r="J60" s="47">
        <v>33.869999999999997</v>
      </c>
      <c r="K60" s="47">
        <v>0</v>
      </c>
      <c r="L60" s="47">
        <v>14.52</v>
      </c>
      <c r="M60" s="75">
        <v>0</v>
      </c>
      <c r="N60" s="74">
        <v>0</v>
      </c>
      <c r="O60" s="47">
        <v>0</v>
      </c>
      <c r="P60" s="47">
        <v>0</v>
      </c>
      <c r="Q60" s="47">
        <v>-10</v>
      </c>
      <c r="R60" s="47">
        <v>0</v>
      </c>
      <c r="S60" s="75">
        <v>0</v>
      </c>
      <c r="U60" s="74">
        <v>-11.5</v>
      </c>
      <c r="V60" s="75">
        <v>242.89</v>
      </c>
      <c r="W60">
        <v>152.88999999999999</v>
      </c>
      <c r="X60">
        <v>41.61</v>
      </c>
      <c r="Y60">
        <v>-1.5</v>
      </c>
      <c r="Z60">
        <v>14.52</v>
      </c>
      <c r="AA60">
        <v>-10</v>
      </c>
      <c r="AB60">
        <v>0</v>
      </c>
      <c r="AC60">
        <v>33.869999999999997</v>
      </c>
    </row>
    <row r="61" spans="7:29">
      <c r="G61" t="s">
        <v>103</v>
      </c>
      <c r="H61" s="74">
        <v>150.94999999999999</v>
      </c>
      <c r="I61" s="47">
        <v>39.68</v>
      </c>
      <c r="J61" s="47">
        <v>106.45</v>
      </c>
      <c r="K61" s="47">
        <v>0</v>
      </c>
      <c r="L61" s="47">
        <v>17.420000000000002</v>
      </c>
      <c r="M61" s="75">
        <v>0</v>
      </c>
      <c r="N61" s="74">
        <v>0</v>
      </c>
      <c r="O61" s="47">
        <v>0</v>
      </c>
      <c r="P61" s="47">
        <v>0</v>
      </c>
      <c r="Q61" s="47">
        <v>-10</v>
      </c>
      <c r="R61" s="47">
        <v>0</v>
      </c>
      <c r="S61" s="75">
        <v>0</v>
      </c>
      <c r="U61" s="74">
        <v>-11.5</v>
      </c>
      <c r="V61" s="75">
        <v>314.5</v>
      </c>
      <c r="W61">
        <v>150.94999999999999</v>
      </c>
      <c r="X61">
        <v>39.68</v>
      </c>
      <c r="Y61">
        <v>-1.5</v>
      </c>
      <c r="Z61">
        <v>17.420000000000002</v>
      </c>
      <c r="AA61">
        <v>-10</v>
      </c>
      <c r="AB61">
        <v>0</v>
      </c>
      <c r="AC61">
        <v>106.45</v>
      </c>
    </row>
    <row r="62" spans="7:29">
      <c r="G62" t="s">
        <v>104</v>
      </c>
      <c r="H62" s="74">
        <v>143.21</v>
      </c>
      <c r="I62" s="47">
        <v>39.68</v>
      </c>
      <c r="J62" s="47">
        <v>111.29</v>
      </c>
      <c r="K62" s="47">
        <v>0</v>
      </c>
      <c r="L62" s="47">
        <v>17.420000000000002</v>
      </c>
      <c r="M62" s="75">
        <v>0</v>
      </c>
      <c r="N62" s="74">
        <v>0</v>
      </c>
      <c r="O62" s="47">
        <v>0</v>
      </c>
      <c r="P62" s="47">
        <v>0</v>
      </c>
      <c r="Q62" s="47">
        <v>-10</v>
      </c>
      <c r="R62" s="47">
        <v>0</v>
      </c>
      <c r="S62" s="75">
        <v>0</v>
      </c>
      <c r="U62" s="74">
        <v>-11.5</v>
      </c>
      <c r="V62" s="75">
        <v>311.60000000000002</v>
      </c>
      <c r="W62">
        <v>143.21</v>
      </c>
      <c r="X62">
        <v>39.68</v>
      </c>
      <c r="Y62">
        <v>-1.5</v>
      </c>
      <c r="Z62">
        <v>17.420000000000002</v>
      </c>
      <c r="AA62">
        <v>-10</v>
      </c>
      <c r="AB62">
        <v>0</v>
      </c>
      <c r="AC62">
        <v>111.29</v>
      </c>
    </row>
    <row r="63" spans="7:29">
      <c r="G63" t="s">
        <v>105</v>
      </c>
      <c r="H63" s="74">
        <v>141.28</v>
      </c>
      <c r="I63" s="47">
        <v>58.06</v>
      </c>
      <c r="J63" s="47">
        <v>77.42</v>
      </c>
      <c r="K63" s="47">
        <v>0</v>
      </c>
      <c r="L63" s="47">
        <v>19.84</v>
      </c>
      <c r="M63" s="75">
        <v>0</v>
      </c>
      <c r="N63" s="74">
        <v>0</v>
      </c>
      <c r="O63" s="47">
        <v>0</v>
      </c>
      <c r="P63" s="47">
        <v>0</v>
      </c>
      <c r="Q63" s="47">
        <v>-10</v>
      </c>
      <c r="R63" s="47">
        <v>0</v>
      </c>
      <c r="S63" s="75">
        <v>0</v>
      </c>
      <c r="U63" s="74">
        <v>-11.5</v>
      </c>
      <c r="V63" s="75">
        <v>296.60000000000002</v>
      </c>
      <c r="W63">
        <v>141.28</v>
      </c>
      <c r="X63">
        <v>58.06</v>
      </c>
      <c r="Y63">
        <v>-1.5</v>
      </c>
      <c r="Z63">
        <v>19.84</v>
      </c>
      <c r="AA63">
        <v>-10</v>
      </c>
      <c r="AB63">
        <v>0</v>
      </c>
      <c r="AC63">
        <v>77.42</v>
      </c>
    </row>
    <row r="64" spans="7:29">
      <c r="G64" t="s">
        <v>106</v>
      </c>
      <c r="H64" s="74">
        <v>135.47</v>
      </c>
      <c r="I64" s="47">
        <v>48.39</v>
      </c>
      <c r="J64" s="47">
        <v>77.42</v>
      </c>
      <c r="K64" s="47">
        <v>0</v>
      </c>
      <c r="L64" s="47">
        <v>19.84</v>
      </c>
      <c r="M64" s="75">
        <v>0</v>
      </c>
      <c r="N64" s="74">
        <v>0</v>
      </c>
      <c r="O64" s="47">
        <v>0</v>
      </c>
      <c r="P64" s="47">
        <v>0</v>
      </c>
      <c r="Q64" s="47">
        <v>-10</v>
      </c>
      <c r="R64" s="47">
        <v>0</v>
      </c>
      <c r="S64" s="75">
        <v>0</v>
      </c>
      <c r="U64" s="74">
        <v>-11.5</v>
      </c>
      <c r="V64" s="75">
        <v>281.12</v>
      </c>
      <c r="W64">
        <v>135.47</v>
      </c>
      <c r="X64">
        <v>48.39</v>
      </c>
      <c r="Y64">
        <v>-1.5</v>
      </c>
      <c r="Z64">
        <v>19.84</v>
      </c>
      <c r="AA64">
        <v>-10</v>
      </c>
      <c r="AB64">
        <v>0</v>
      </c>
      <c r="AC64">
        <v>77.42</v>
      </c>
    </row>
    <row r="65" spans="7:29">
      <c r="G65" t="s">
        <v>107</v>
      </c>
      <c r="H65" s="74">
        <v>188.69</v>
      </c>
      <c r="I65" s="47">
        <v>33.869999999999997</v>
      </c>
      <c r="J65" s="47">
        <v>77.42</v>
      </c>
      <c r="K65" s="47">
        <v>0</v>
      </c>
      <c r="L65" s="47">
        <v>19.84</v>
      </c>
      <c r="M65" s="75">
        <v>0.1</v>
      </c>
      <c r="N65" s="74">
        <v>0</v>
      </c>
      <c r="O65" s="47">
        <v>0</v>
      </c>
      <c r="P65" s="47">
        <v>0</v>
      </c>
      <c r="Q65" s="47">
        <v>-10</v>
      </c>
      <c r="R65" s="47">
        <v>0</v>
      </c>
      <c r="S65" s="75">
        <v>0</v>
      </c>
      <c r="U65" s="74">
        <v>-12</v>
      </c>
      <c r="V65" s="75">
        <v>319.92</v>
      </c>
      <c r="W65">
        <v>188.69</v>
      </c>
      <c r="X65">
        <v>33.869999999999997</v>
      </c>
      <c r="Y65">
        <v>-2</v>
      </c>
      <c r="Z65">
        <v>19.84</v>
      </c>
      <c r="AA65">
        <v>-10</v>
      </c>
      <c r="AB65">
        <v>0.1</v>
      </c>
      <c r="AC65">
        <v>77.42</v>
      </c>
    </row>
    <row r="66" spans="7:29">
      <c r="G66" t="s">
        <v>108</v>
      </c>
      <c r="H66" s="74">
        <v>193.53</v>
      </c>
      <c r="I66" s="47">
        <v>25.16</v>
      </c>
      <c r="J66" s="47">
        <v>77.42</v>
      </c>
      <c r="K66" s="47">
        <v>0</v>
      </c>
      <c r="L66" s="47">
        <v>19.84</v>
      </c>
      <c r="M66" s="75">
        <v>0.1</v>
      </c>
      <c r="N66" s="74">
        <v>0</v>
      </c>
      <c r="O66" s="47">
        <v>0</v>
      </c>
      <c r="P66" s="47">
        <v>0</v>
      </c>
      <c r="Q66" s="47">
        <v>-10</v>
      </c>
      <c r="R66" s="47">
        <v>0</v>
      </c>
      <c r="S66" s="75">
        <v>0</v>
      </c>
      <c r="U66" s="74">
        <v>-12</v>
      </c>
      <c r="V66" s="75">
        <v>316.05</v>
      </c>
      <c r="W66">
        <v>193.53</v>
      </c>
      <c r="X66">
        <v>25.16</v>
      </c>
      <c r="Y66">
        <v>-2</v>
      </c>
      <c r="Z66">
        <v>19.84</v>
      </c>
      <c r="AA66">
        <v>-10</v>
      </c>
      <c r="AB66">
        <v>0.1</v>
      </c>
      <c r="AC66">
        <v>77.42</v>
      </c>
    </row>
    <row r="67" spans="7:29">
      <c r="G67" t="s">
        <v>109</v>
      </c>
      <c r="H67" s="74">
        <v>210.95</v>
      </c>
      <c r="I67" s="47">
        <v>33.869999999999997</v>
      </c>
      <c r="J67" s="47">
        <v>77.42</v>
      </c>
      <c r="K67" s="47">
        <v>0</v>
      </c>
      <c r="L67" s="47">
        <v>19.84</v>
      </c>
      <c r="M67" s="75">
        <v>0.1</v>
      </c>
      <c r="N67" s="74">
        <v>0</v>
      </c>
      <c r="O67" s="47">
        <v>0</v>
      </c>
      <c r="P67" s="47">
        <v>0</v>
      </c>
      <c r="Q67" s="47">
        <v>-10</v>
      </c>
      <c r="R67" s="47">
        <v>0</v>
      </c>
      <c r="S67" s="75">
        <v>0</v>
      </c>
      <c r="U67" s="74">
        <v>-12</v>
      </c>
      <c r="V67" s="75">
        <v>342.18</v>
      </c>
      <c r="W67">
        <v>210.95</v>
      </c>
      <c r="X67">
        <v>33.869999999999997</v>
      </c>
      <c r="Y67">
        <v>-2</v>
      </c>
      <c r="Z67">
        <v>19.84</v>
      </c>
      <c r="AA67">
        <v>-10</v>
      </c>
      <c r="AB67">
        <v>0.1</v>
      </c>
      <c r="AC67">
        <v>77.42</v>
      </c>
    </row>
    <row r="68" spans="7:29">
      <c r="G68" t="s">
        <v>110</v>
      </c>
      <c r="H68" s="74">
        <v>200.32</v>
      </c>
      <c r="I68" s="47">
        <v>38.71</v>
      </c>
      <c r="J68" s="47">
        <v>87.09</v>
      </c>
      <c r="K68" s="47">
        <v>0</v>
      </c>
      <c r="L68" s="47">
        <v>19.350000000000001</v>
      </c>
      <c r="M68" s="75">
        <v>0</v>
      </c>
      <c r="N68" s="74">
        <v>0</v>
      </c>
      <c r="O68" s="47">
        <v>0</v>
      </c>
      <c r="P68" s="47">
        <v>0</v>
      </c>
      <c r="Q68" s="47">
        <v>-10</v>
      </c>
      <c r="R68" s="47">
        <v>0</v>
      </c>
      <c r="S68" s="75">
        <v>0</v>
      </c>
      <c r="U68" s="74">
        <v>-12</v>
      </c>
      <c r="V68" s="75">
        <v>345.47</v>
      </c>
      <c r="W68">
        <v>200.32</v>
      </c>
      <c r="X68">
        <v>38.71</v>
      </c>
      <c r="Y68">
        <v>-2</v>
      </c>
      <c r="Z68">
        <v>19.350000000000001</v>
      </c>
      <c r="AA68">
        <v>-10</v>
      </c>
      <c r="AB68">
        <v>0</v>
      </c>
      <c r="AC68">
        <v>87.09</v>
      </c>
    </row>
    <row r="69" spans="7:29">
      <c r="G69" t="s">
        <v>111</v>
      </c>
      <c r="H69" s="74">
        <v>162.58000000000001</v>
      </c>
      <c r="I69" s="47">
        <v>9.68</v>
      </c>
      <c r="J69" s="47">
        <v>120.96</v>
      </c>
      <c r="K69" s="47">
        <v>0</v>
      </c>
      <c r="L69" s="47">
        <v>19.350000000000001</v>
      </c>
      <c r="M69" s="75">
        <v>0</v>
      </c>
      <c r="N69" s="74">
        <v>0</v>
      </c>
      <c r="O69" s="47">
        <v>0</v>
      </c>
      <c r="P69" s="47">
        <v>0</v>
      </c>
      <c r="Q69" s="47">
        <v>-10</v>
      </c>
      <c r="R69" s="47">
        <v>0</v>
      </c>
      <c r="S69" s="75">
        <v>0</v>
      </c>
      <c r="U69" s="74">
        <v>-12</v>
      </c>
      <c r="V69" s="75">
        <v>312.57</v>
      </c>
      <c r="W69">
        <v>162.58000000000001</v>
      </c>
      <c r="X69">
        <v>9.68</v>
      </c>
      <c r="Y69">
        <v>-2</v>
      </c>
      <c r="Z69">
        <v>19.350000000000001</v>
      </c>
      <c r="AA69">
        <v>-10</v>
      </c>
      <c r="AB69">
        <v>0</v>
      </c>
      <c r="AC69">
        <v>120.96</v>
      </c>
    </row>
    <row r="70" spans="7:29">
      <c r="G70" t="s">
        <v>112</v>
      </c>
      <c r="H70" s="74">
        <v>166.45</v>
      </c>
      <c r="I70" s="47">
        <v>19.350000000000001</v>
      </c>
      <c r="J70" s="47">
        <v>116.12</v>
      </c>
      <c r="K70" s="47">
        <v>0</v>
      </c>
      <c r="L70" s="47">
        <v>18.39</v>
      </c>
      <c r="M70" s="75">
        <v>0</v>
      </c>
      <c r="N70" s="74">
        <v>0</v>
      </c>
      <c r="O70" s="47">
        <v>0</v>
      </c>
      <c r="P70" s="47">
        <v>0</v>
      </c>
      <c r="Q70" s="47">
        <v>-10</v>
      </c>
      <c r="R70" s="47">
        <v>0</v>
      </c>
      <c r="S70" s="75">
        <v>0</v>
      </c>
      <c r="U70" s="74">
        <v>-12</v>
      </c>
      <c r="V70" s="75">
        <v>320.31</v>
      </c>
      <c r="W70">
        <v>166.45</v>
      </c>
      <c r="X70">
        <v>19.350000000000001</v>
      </c>
      <c r="Y70">
        <v>-2</v>
      </c>
      <c r="Z70">
        <v>18.39</v>
      </c>
      <c r="AA70">
        <v>-10</v>
      </c>
      <c r="AB70">
        <v>0</v>
      </c>
      <c r="AC70">
        <v>116.12</v>
      </c>
    </row>
    <row r="71" spans="7:29">
      <c r="G71" t="s">
        <v>113</v>
      </c>
      <c r="H71" s="74">
        <v>100.64</v>
      </c>
      <c r="I71" s="47">
        <v>24.19</v>
      </c>
      <c r="J71" s="47">
        <v>67.739999999999995</v>
      </c>
      <c r="K71" s="47">
        <v>0</v>
      </c>
      <c r="L71" s="47">
        <v>17.420000000000002</v>
      </c>
      <c r="M71" s="75">
        <v>0</v>
      </c>
      <c r="N71" s="74">
        <v>0</v>
      </c>
      <c r="O71" s="47">
        <v>0</v>
      </c>
      <c r="P71" s="47">
        <v>0</v>
      </c>
      <c r="Q71" s="47">
        <v>-10</v>
      </c>
      <c r="R71" s="47">
        <v>0</v>
      </c>
      <c r="S71" s="75">
        <v>0</v>
      </c>
      <c r="U71" s="74">
        <v>-12</v>
      </c>
      <c r="V71" s="75">
        <v>209.99</v>
      </c>
      <c r="W71">
        <v>100.64</v>
      </c>
      <c r="X71">
        <v>24.19</v>
      </c>
      <c r="Y71">
        <v>-2</v>
      </c>
      <c r="Z71">
        <v>17.420000000000002</v>
      </c>
      <c r="AA71">
        <v>-10</v>
      </c>
      <c r="AB71">
        <v>0</v>
      </c>
      <c r="AC71">
        <v>67.739999999999995</v>
      </c>
    </row>
    <row r="72" spans="7:29">
      <c r="G72" t="s">
        <v>114</v>
      </c>
      <c r="H72" s="74">
        <v>109.35</v>
      </c>
      <c r="I72" s="47">
        <v>43.55</v>
      </c>
      <c r="J72" s="47">
        <v>38.71</v>
      </c>
      <c r="K72" s="47">
        <v>0</v>
      </c>
      <c r="L72" s="47">
        <v>16.45</v>
      </c>
      <c r="M72" s="75">
        <v>0</v>
      </c>
      <c r="N72" s="74">
        <v>0</v>
      </c>
      <c r="O72" s="47">
        <v>0</v>
      </c>
      <c r="P72" s="47">
        <v>0</v>
      </c>
      <c r="Q72" s="47">
        <v>-10</v>
      </c>
      <c r="R72" s="47">
        <v>0</v>
      </c>
      <c r="S72" s="75">
        <v>0</v>
      </c>
      <c r="U72" s="74">
        <v>-12</v>
      </c>
      <c r="V72" s="75">
        <v>208.06</v>
      </c>
      <c r="W72">
        <v>109.35</v>
      </c>
      <c r="X72">
        <v>43.55</v>
      </c>
      <c r="Y72">
        <v>-2</v>
      </c>
      <c r="Z72">
        <v>16.45</v>
      </c>
      <c r="AA72">
        <v>-10</v>
      </c>
      <c r="AB72">
        <v>0</v>
      </c>
      <c r="AC72">
        <v>38.71</v>
      </c>
    </row>
    <row r="73" spans="7:29">
      <c r="G73" t="s">
        <v>115</v>
      </c>
      <c r="H73" s="74">
        <v>112.26</v>
      </c>
      <c r="I73" s="47">
        <v>33.869999999999997</v>
      </c>
      <c r="J73" s="47">
        <v>0</v>
      </c>
      <c r="K73" s="47">
        <v>0</v>
      </c>
      <c r="L73" s="47">
        <v>16.45</v>
      </c>
      <c r="M73" s="75">
        <v>1.06</v>
      </c>
      <c r="N73" s="74">
        <v>0</v>
      </c>
      <c r="O73" s="47">
        <v>0</v>
      </c>
      <c r="P73" s="47">
        <v>-30</v>
      </c>
      <c r="Q73" s="47">
        <v>-10</v>
      </c>
      <c r="R73" s="47">
        <v>0</v>
      </c>
      <c r="S73" s="75">
        <v>0</v>
      </c>
      <c r="U73" s="74">
        <v>-42</v>
      </c>
      <c r="V73" s="75">
        <v>163.63999999999999</v>
      </c>
      <c r="W73">
        <v>112.26</v>
      </c>
      <c r="X73">
        <v>33.869999999999997</v>
      </c>
      <c r="Y73">
        <v>-2</v>
      </c>
      <c r="Z73">
        <v>16.45</v>
      </c>
      <c r="AA73">
        <v>-10</v>
      </c>
      <c r="AB73">
        <v>1.06</v>
      </c>
      <c r="AC73">
        <v>-30</v>
      </c>
    </row>
    <row r="74" spans="7:29">
      <c r="G74" t="s">
        <v>116</v>
      </c>
      <c r="H74" s="74">
        <v>166.45</v>
      </c>
      <c r="I74" s="47">
        <v>37.74</v>
      </c>
      <c r="J74" s="47">
        <v>0</v>
      </c>
      <c r="K74" s="47">
        <v>0</v>
      </c>
      <c r="L74" s="47">
        <v>16.45</v>
      </c>
      <c r="M74" s="75">
        <v>2.61</v>
      </c>
      <c r="N74" s="74">
        <v>0</v>
      </c>
      <c r="O74" s="47">
        <v>0</v>
      </c>
      <c r="P74" s="47">
        <v>-40</v>
      </c>
      <c r="Q74" s="47">
        <v>-23</v>
      </c>
      <c r="R74" s="47">
        <v>0</v>
      </c>
      <c r="S74" s="75">
        <v>0</v>
      </c>
      <c r="U74" s="74">
        <v>-65</v>
      </c>
      <c r="V74" s="75">
        <v>223.25</v>
      </c>
      <c r="W74">
        <v>166.45</v>
      </c>
      <c r="X74">
        <v>37.74</v>
      </c>
      <c r="Y74">
        <v>-2</v>
      </c>
      <c r="Z74">
        <v>16.45</v>
      </c>
      <c r="AA74">
        <v>-23</v>
      </c>
      <c r="AB74">
        <v>2.61</v>
      </c>
      <c r="AC74">
        <v>-40</v>
      </c>
    </row>
    <row r="75" spans="7:29">
      <c r="G75" t="s">
        <v>117</v>
      </c>
      <c r="H75" s="74">
        <v>11.61</v>
      </c>
      <c r="I75" s="47">
        <v>29.03</v>
      </c>
      <c r="J75" s="47">
        <v>0</v>
      </c>
      <c r="K75" s="47">
        <v>0</v>
      </c>
      <c r="L75" s="47">
        <v>16.45</v>
      </c>
      <c r="M75" s="75">
        <v>3.97</v>
      </c>
      <c r="N75" s="74">
        <v>0</v>
      </c>
      <c r="O75" s="47">
        <v>0</v>
      </c>
      <c r="P75" s="47">
        <v>-65</v>
      </c>
      <c r="Q75" s="47">
        <v>-32</v>
      </c>
      <c r="R75" s="47">
        <v>0</v>
      </c>
      <c r="S75" s="75">
        <v>0</v>
      </c>
      <c r="U75" s="74">
        <v>-99</v>
      </c>
      <c r="V75" s="75">
        <v>61.06</v>
      </c>
      <c r="W75">
        <v>11.61</v>
      </c>
      <c r="X75">
        <v>29.03</v>
      </c>
      <c r="Y75">
        <v>-2</v>
      </c>
      <c r="Z75">
        <v>16.45</v>
      </c>
      <c r="AA75">
        <v>-32</v>
      </c>
      <c r="AB75">
        <v>3.97</v>
      </c>
      <c r="AC75">
        <v>-65</v>
      </c>
    </row>
    <row r="76" spans="7:29">
      <c r="G76" t="s">
        <v>118</v>
      </c>
      <c r="H76" s="74">
        <v>0</v>
      </c>
      <c r="I76" s="47">
        <v>9.44</v>
      </c>
      <c r="J76" s="47">
        <v>0</v>
      </c>
      <c r="K76" s="47">
        <v>0</v>
      </c>
      <c r="L76" s="47">
        <v>16.05</v>
      </c>
      <c r="M76" s="75">
        <v>4.63</v>
      </c>
      <c r="N76" s="74">
        <v>0</v>
      </c>
      <c r="O76" s="47">
        <v>0</v>
      </c>
      <c r="P76" s="47">
        <v>-60</v>
      </c>
      <c r="Q76" s="47">
        <v>-40</v>
      </c>
      <c r="R76" s="47">
        <v>0</v>
      </c>
      <c r="S76" s="75">
        <v>0</v>
      </c>
      <c r="U76" s="74">
        <v>-102</v>
      </c>
      <c r="V76" s="75">
        <v>30.12</v>
      </c>
      <c r="W76">
        <v>0</v>
      </c>
      <c r="X76">
        <v>9.44</v>
      </c>
      <c r="Y76">
        <v>-2</v>
      </c>
      <c r="Z76">
        <v>16.05</v>
      </c>
      <c r="AA76">
        <v>-40</v>
      </c>
      <c r="AB76">
        <v>4.63</v>
      </c>
      <c r="AC76">
        <v>-60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14.04</v>
      </c>
      <c r="M77" s="75">
        <v>4.4400000000000004</v>
      </c>
      <c r="N77" s="74">
        <v>0</v>
      </c>
      <c r="O77" s="47">
        <v>0</v>
      </c>
      <c r="P77" s="47">
        <v>-70</v>
      </c>
      <c r="Q77" s="47">
        <v>-54</v>
      </c>
      <c r="R77" s="47">
        <v>0</v>
      </c>
      <c r="S77" s="75">
        <v>0</v>
      </c>
      <c r="U77" s="74">
        <v>-126</v>
      </c>
      <c r="V77" s="75">
        <v>18.48</v>
      </c>
      <c r="W77">
        <v>0</v>
      </c>
      <c r="X77">
        <v>0</v>
      </c>
      <c r="Y77">
        <v>-2</v>
      </c>
      <c r="Z77">
        <v>14.04</v>
      </c>
      <c r="AA77">
        <v>-54</v>
      </c>
      <c r="AB77">
        <v>4.4400000000000004</v>
      </c>
      <c r="AC77">
        <v>-70</v>
      </c>
    </row>
    <row r="78" spans="7:29">
      <c r="G78" t="s">
        <v>120</v>
      </c>
      <c r="H78" s="74">
        <v>26.35</v>
      </c>
      <c r="I78" s="47">
        <v>0</v>
      </c>
      <c r="J78" s="47">
        <v>0</v>
      </c>
      <c r="K78" s="47">
        <v>0</v>
      </c>
      <c r="L78" s="47">
        <v>11.85</v>
      </c>
      <c r="M78" s="75">
        <v>3.36</v>
      </c>
      <c r="N78" s="74">
        <v>0</v>
      </c>
      <c r="O78" s="47">
        <v>0</v>
      </c>
      <c r="P78" s="47">
        <v>-65</v>
      </c>
      <c r="Q78" s="47">
        <v>-55</v>
      </c>
      <c r="R78" s="47">
        <v>0</v>
      </c>
      <c r="S78" s="75">
        <v>0</v>
      </c>
      <c r="U78" s="74">
        <v>-122</v>
      </c>
      <c r="V78" s="75">
        <v>41.56</v>
      </c>
      <c r="W78">
        <v>26.35</v>
      </c>
      <c r="X78">
        <v>0</v>
      </c>
      <c r="Y78">
        <v>-2</v>
      </c>
      <c r="Z78">
        <v>11.85</v>
      </c>
      <c r="AA78">
        <v>-55</v>
      </c>
      <c r="AB78">
        <v>3.36</v>
      </c>
      <c r="AC78">
        <v>-65</v>
      </c>
    </row>
    <row r="79" spans="7:29">
      <c r="G79" t="s">
        <v>121</v>
      </c>
      <c r="H79" s="74">
        <v>39.89</v>
      </c>
      <c r="I79" s="47">
        <v>0</v>
      </c>
      <c r="J79" s="47">
        <v>0</v>
      </c>
      <c r="K79" s="47">
        <v>0</v>
      </c>
      <c r="L79" s="47">
        <v>8.76</v>
      </c>
      <c r="M79" s="75">
        <v>3.55</v>
      </c>
      <c r="N79" s="74">
        <v>0</v>
      </c>
      <c r="O79" s="47">
        <v>-32</v>
      </c>
      <c r="P79" s="47">
        <v>-80</v>
      </c>
      <c r="Q79" s="47">
        <v>-49</v>
      </c>
      <c r="R79" s="47">
        <v>0</v>
      </c>
      <c r="S79" s="75">
        <v>0</v>
      </c>
      <c r="U79" s="74">
        <v>-163</v>
      </c>
      <c r="V79" s="75">
        <v>52.2</v>
      </c>
      <c r="W79">
        <v>39.89</v>
      </c>
      <c r="X79">
        <v>-32</v>
      </c>
      <c r="Y79">
        <v>-2</v>
      </c>
      <c r="Z79">
        <v>8.76</v>
      </c>
      <c r="AA79">
        <v>-49</v>
      </c>
      <c r="AB79">
        <v>3.55</v>
      </c>
      <c r="AC79">
        <v>-80</v>
      </c>
    </row>
    <row r="80" spans="7:29">
      <c r="G80" t="s">
        <v>122</v>
      </c>
      <c r="H80" s="74">
        <v>58.98</v>
      </c>
      <c r="I80" s="47">
        <v>0</v>
      </c>
      <c r="J80" s="47">
        <v>0</v>
      </c>
      <c r="K80" s="47">
        <v>0</v>
      </c>
      <c r="L80" s="47">
        <v>7.59</v>
      </c>
      <c r="M80" s="75">
        <v>2.86</v>
      </c>
      <c r="N80" s="74">
        <v>0</v>
      </c>
      <c r="O80" s="47">
        <v>-28</v>
      </c>
      <c r="P80" s="47">
        <v>-65</v>
      </c>
      <c r="Q80" s="47">
        <v>-53</v>
      </c>
      <c r="R80" s="47">
        <v>0</v>
      </c>
      <c r="S80" s="75">
        <v>0</v>
      </c>
      <c r="U80" s="74">
        <v>-148</v>
      </c>
      <c r="V80" s="75">
        <v>69.430000000000007</v>
      </c>
      <c r="W80">
        <v>58.98</v>
      </c>
      <c r="X80">
        <v>-28</v>
      </c>
      <c r="Y80">
        <v>-2</v>
      </c>
      <c r="Z80">
        <v>7.59</v>
      </c>
      <c r="AA80">
        <v>-53</v>
      </c>
      <c r="AB80">
        <v>2.86</v>
      </c>
      <c r="AC80">
        <v>-65</v>
      </c>
    </row>
    <row r="81" spans="7:29">
      <c r="G81" t="s">
        <v>123</v>
      </c>
      <c r="H81" s="74">
        <v>19.190000000000001</v>
      </c>
      <c r="I81" s="47">
        <v>0</v>
      </c>
      <c r="J81" s="47">
        <v>0</v>
      </c>
      <c r="K81" s="47">
        <v>0</v>
      </c>
      <c r="L81" s="47">
        <v>9.09</v>
      </c>
      <c r="M81" s="75">
        <v>3.84</v>
      </c>
      <c r="N81" s="74">
        <v>0</v>
      </c>
      <c r="O81" s="47">
        <v>0</v>
      </c>
      <c r="P81" s="47">
        <v>-70</v>
      </c>
      <c r="Q81" s="47">
        <v>-55</v>
      </c>
      <c r="R81" s="47">
        <v>0</v>
      </c>
      <c r="S81" s="75">
        <v>0</v>
      </c>
      <c r="U81" s="74">
        <v>-127</v>
      </c>
      <c r="V81" s="75">
        <v>32.119999999999997</v>
      </c>
      <c r="W81">
        <v>19.190000000000001</v>
      </c>
      <c r="X81">
        <v>0</v>
      </c>
      <c r="Y81">
        <v>-2</v>
      </c>
      <c r="Z81">
        <v>9.09</v>
      </c>
      <c r="AA81">
        <v>-55</v>
      </c>
      <c r="AB81">
        <v>3.84</v>
      </c>
      <c r="AC81">
        <v>-70</v>
      </c>
    </row>
    <row r="82" spans="7:29">
      <c r="G82" t="s">
        <v>124</v>
      </c>
      <c r="H82" s="74">
        <v>22.38</v>
      </c>
      <c r="I82" s="47">
        <v>0</v>
      </c>
      <c r="J82" s="47">
        <v>0</v>
      </c>
      <c r="K82" s="47">
        <v>0</v>
      </c>
      <c r="L82" s="47">
        <v>10.07</v>
      </c>
      <c r="M82" s="75">
        <v>3.98</v>
      </c>
      <c r="N82" s="74">
        <v>0</v>
      </c>
      <c r="O82" s="47">
        <v>0</v>
      </c>
      <c r="P82" s="47">
        <v>-67</v>
      </c>
      <c r="Q82" s="47">
        <v>-46</v>
      </c>
      <c r="R82" s="47">
        <v>0</v>
      </c>
      <c r="S82" s="75">
        <v>0</v>
      </c>
      <c r="U82" s="74">
        <v>-115</v>
      </c>
      <c r="V82" s="75">
        <v>36.43</v>
      </c>
      <c r="W82">
        <v>22.38</v>
      </c>
      <c r="X82">
        <v>0</v>
      </c>
      <c r="Y82">
        <v>-2</v>
      </c>
      <c r="Z82">
        <v>10.07</v>
      </c>
      <c r="AA82">
        <v>-46</v>
      </c>
      <c r="AB82">
        <v>3.98</v>
      </c>
      <c r="AC82">
        <v>-67</v>
      </c>
    </row>
    <row r="83" spans="7:29">
      <c r="G83" t="s">
        <v>125</v>
      </c>
      <c r="H83" s="74">
        <v>52.26</v>
      </c>
      <c r="I83" s="47">
        <v>0</v>
      </c>
      <c r="J83" s="47">
        <v>0</v>
      </c>
      <c r="K83" s="47">
        <v>0</v>
      </c>
      <c r="L83" s="47">
        <v>15.19</v>
      </c>
      <c r="M83" s="75">
        <v>9.68</v>
      </c>
      <c r="N83" s="74">
        <v>0</v>
      </c>
      <c r="O83" s="47">
        <v>-42</v>
      </c>
      <c r="P83" s="47">
        <v>-65</v>
      </c>
      <c r="Q83" s="47">
        <v>-49</v>
      </c>
      <c r="R83" s="47">
        <v>0</v>
      </c>
      <c r="S83" s="75">
        <v>0</v>
      </c>
      <c r="U83" s="74">
        <v>-158</v>
      </c>
      <c r="V83" s="75">
        <v>77.13</v>
      </c>
      <c r="W83">
        <v>52.26</v>
      </c>
      <c r="X83">
        <v>-42</v>
      </c>
      <c r="Y83">
        <v>-2</v>
      </c>
      <c r="Z83">
        <v>15.19</v>
      </c>
      <c r="AA83">
        <v>-49</v>
      </c>
      <c r="AB83">
        <v>9.68</v>
      </c>
      <c r="AC83">
        <v>-65</v>
      </c>
    </row>
    <row r="84" spans="7:29">
      <c r="G84" t="s">
        <v>126</v>
      </c>
      <c r="H84" s="74">
        <v>60</v>
      </c>
      <c r="I84" s="47">
        <v>0</v>
      </c>
      <c r="J84" s="47">
        <v>0</v>
      </c>
      <c r="K84" s="47">
        <v>0</v>
      </c>
      <c r="L84" s="47">
        <v>15</v>
      </c>
      <c r="M84" s="75">
        <v>8.7100000000000009</v>
      </c>
      <c r="N84" s="74">
        <v>0</v>
      </c>
      <c r="O84" s="47">
        <v>-48</v>
      </c>
      <c r="P84" s="47">
        <v>-80</v>
      </c>
      <c r="Q84" s="47">
        <v>-49</v>
      </c>
      <c r="R84" s="47">
        <v>0</v>
      </c>
      <c r="S84" s="75">
        <v>0</v>
      </c>
      <c r="U84" s="74">
        <v>-179</v>
      </c>
      <c r="V84" s="75">
        <v>83.71</v>
      </c>
      <c r="W84">
        <v>60</v>
      </c>
      <c r="X84">
        <v>-48</v>
      </c>
      <c r="Y84">
        <v>-2</v>
      </c>
      <c r="Z84">
        <v>15</v>
      </c>
      <c r="AA84">
        <v>-49</v>
      </c>
      <c r="AB84">
        <v>8.7100000000000009</v>
      </c>
      <c r="AC84">
        <v>-80</v>
      </c>
    </row>
    <row r="85" spans="7:29">
      <c r="G85" t="s">
        <v>127</v>
      </c>
      <c r="H85" s="74">
        <v>42.58</v>
      </c>
      <c r="I85" s="47">
        <v>0</v>
      </c>
      <c r="J85" s="47">
        <v>0</v>
      </c>
      <c r="K85" s="47">
        <v>0</v>
      </c>
      <c r="L85" s="47">
        <v>14.9</v>
      </c>
      <c r="M85" s="75">
        <v>10.55</v>
      </c>
      <c r="N85" s="74">
        <v>0</v>
      </c>
      <c r="O85" s="47">
        <v>-51</v>
      </c>
      <c r="P85" s="47">
        <v>-105</v>
      </c>
      <c r="Q85" s="47">
        <v>-45</v>
      </c>
      <c r="R85" s="47">
        <v>0</v>
      </c>
      <c r="S85" s="75">
        <v>0</v>
      </c>
      <c r="U85" s="74">
        <v>-203</v>
      </c>
      <c r="V85" s="75">
        <v>68.03</v>
      </c>
      <c r="W85">
        <v>42.58</v>
      </c>
      <c r="X85">
        <v>-51</v>
      </c>
      <c r="Y85">
        <v>-2</v>
      </c>
      <c r="Z85">
        <v>14.9</v>
      </c>
      <c r="AA85">
        <v>-45</v>
      </c>
      <c r="AB85">
        <v>10.55</v>
      </c>
      <c r="AC85">
        <v>-105</v>
      </c>
    </row>
    <row r="86" spans="7:29">
      <c r="G86" t="s">
        <v>128</v>
      </c>
      <c r="H86" s="74">
        <v>46.45</v>
      </c>
      <c r="I86" s="47">
        <v>0</v>
      </c>
      <c r="J86" s="47">
        <v>0</v>
      </c>
      <c r="K86" s="47">
        <v>0</v>
      </c>
      <c r="L86" s="47">
        <v>14.9</v>
      </c>
      <c r="M86" s="75">
        <v>8.1300000000000008</v>
      </c>
      <c r="N86" s="74">
        <v>0</v>
      </c>
      <c r="O86" s="47">
        <v>-44</v>
      </c>
      <c r="P86" s="47">
        <v>-115</v>
      </c>
      <c r="Q86" s="47">
        <v>-48</v>
      </c>
      <c r="R86" s="47">
        <v>0</v>
      </c>
      <c r="S86" s="75">
        <v>0</v>
      </c>
      <c r="U86" s="74">
        <v>-209</v>
      </c>
      <c r="V86" s="75">
        <v>69.48</v>
      </c>
      <c r="W86">
        <v>46.45</v>
      </c>
      <c r="X86">
        <v>-44</v>
      </c>
      <c r="Y86">
        <v>-2</v>
      </c>
      <c r="Z86">
        <v>14.9</v>
      </c>
      <c r="AA86">
        <v>-48</v>
      </c>
      <c r="AB86">
        <v>8.1300000000000008</v>
      </c>
      <c r="AC86">
        <v>-115</v>
      </c>
    </row>
    <row r="87" spans="7:29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14.9</v>
      </c>
      <c r="M87" s="75">
        <v>4.16</v>
      </c>
      <c r="N87" s="74">
        <v>-59</v>
      </c>
      <c r="O87" s="47">
        <v>-53</v>
      </c>
      <c r="P87" s="47">
        <v>-170</v>
      </c>
      <c r="Q87" s="47">
        <v>-51</v>
      </c>
      <c r="R87" s="47">
        <v>0</v>
      </c>
      <c r="S87" s="75">
        <v>0</v>
      </c>
      <c r="U87" s="74">
        <v>-335</v>
      </c>
      <c r="V87" s="75">
        <v>19.059999999999999</v>
      </c>
      <c r="W87">
        <v>-59</v>
      </c>
      <c r="X87">
        <v>-53</v>
      </c>
      <c r="Y87">
        <v>-2</v>
      </c>
      <c r="Z87">
        <v>14.9</v>
      </c>
      <c r="AA87">
        <v>-51</v>
      </c>
      <c r="AB87">
        <v>4.16</v>
      </c>
      <c r="AC87">
        <v>-170</v>
      </c>
    </row>
    <row r="88" spans="7:29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14.9</v>
      </c>
      <c r="M88" s="75">
        <v>6.1</v>
      </c>
      <c r="N88" s="74">
        <v>-87</v>
      </c>
      <c r="O88" s="47">
        <v>-42</v>
      </c>
      <c r="P88" s="47">
        <v>-140</v>
      </c>
      <c r="Q88" s="47">
        <v>-50</v>
      </c>
      <c r="R88" s="47">
        <v>0</v>
      </c>
      <c r="S88" s="75">
        <v>0</v>
      </c>
      <c r="U88" s="74">
        <v>-321</v>
      </c>
      <c r="V88" s="75">
        <v>21</v>
      </c>
      <c r="W88">
        <v>-87</v>
      </c>
      <c r="X88">
        <v>-42</v>
      </c>
      <c r="Y88">
        <v>-2</v>
      </c>
      <c r="Z88">
        <v>14.9</v>
      </c>
      <c r="AA88">
        <v>-50</v>
      </c>
      <c r="AB88">
        <v>6.1</v>
      </c>
      <c r="AC88">
        <v>-140</v>
      </c>
    </row>
    <row r="89" spans="7:29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14.51</v>
      </c>
      <c r="M89" s="75">
        <v>5.52</v>
      </c>
      <c r="N89" s="74">
        <v>-141</v>
      </c>
      <c r="O89" s="47">
        <v>-30</v>
      </c>
      <c r="P89" s="47">
        <v>-52</v>
      </c>
      <c r="Q89" s="47">
        <v>-50</v>
      </c>
      <c r="R89" s="47">
        <v>0</v>
      </c>
      <c r="S89" s="75">
        <v>0</v>
      </c>
      <c r="U89" s="74">
        <v>-275</v>
      </c>
      <c r="V89" s="75">
        <v>20.03</v>
      </c>
      <c r="W89">
        <v>-141</v>
      </c>
      <c r="X89">
        <v>-30</v>
      </c>
      <c r="Y89">
        <v>-2</v>
      </c>
      <c r="Z89">
        <v>14.51</v>
      </c>
      <c r="AA89">
        <v>-50</v>
      </c>
      <c r="AB89">
        <v>5.52</v>
      </c>
      <c r="AC89">
        <v>-52</v>
      </c>
    </row>
    <row r="90" spans="7:29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14.23</v>
      </c>
      <c r="M90" s="75">
        <v>4.74</v>
      </c>
      <c r="N90" s="74">
        <v>-168</v>
      </c>
      <c r="O90" s="47">
        <v>-18</v>
      </c>
      <c r="P90" s="47">
        <v>-32</v>
      </c>
      <c r="Q90" s="47">
        <v>-51</v>
      </c>
      <c r="R90" s="47">
        <v>0</v>
      </c>
      <c r="S90" s="75">
        <v>0</v>
      </c>
      <c r="U90" s="74">
        <v>-271</v>
      </c>
      <c r="V90" s="75">
        <v>18.97</v>
      </c>
      <c r="W90">
        <v>-168</v>
      </c>
      <c r="X90">
        <v>-18</v>
      </c>
      <c r="Y90">
        <v>-2</v>
      </c>
      <c r="Z90">
        <v>14.23</v>
      </c>
      <c r="AA90">
        <v>-51</v>
      </c>
      <c r="AB90">
        <v>4.74</v>
      </c>
      <c r="AC90">
        <v>-32</v>
      </c>
    </row>
    <row r="91" spans="7:29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13.84</v>
      </c>
      <c r="M91" s="75">
        <v>2.9</v>
      </c>
      <c r="N91" s="74">
        <v>-35</v>
      </c>
      <c r="O91" s="47">
        <v>-61</v>
      </c>
      <c r="P91" s="47">
        <v>-50</v>
      </c>
      <c r="Q91" s="47">
        <v>-45</v>
      </c>
      <c r="R91" s="47">
        <v>0</v>
      </c>
      <c r="S91" s="75">
        <v>0</v>
      </c>
      <c r="U91" s="74">
        <v>-193</v>
      </c>
      <c r="V91" s="75">
        <v>16.739999999999998</v>
      </c>
      <c r="W91">
        <v>-35</v>
      </c>
      <c r="X91">
        <v>-61</v>
      </c>
      <c r="Y91">
        <v>-2</v>
      </c>
      <c r="Z91">
        <v>13.84</v>
      </c>
      <c r="AA91">
        <v>-45</v>
      </c>
      <c r="AB91">
        <v>2.9</v>
      </c>
      <c r="AC91">
        <v>-50</v>
      </c>
    </row>
    <row r="92" spans="7:29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13.45</v>
      </c>
      <c r="M92" s="75">
        <v>3.58</v>
      </c>
      <c r="N92" s="74">
        <v>-54</v>
      </c>
      <c r="O92" s="47">
        <v>-51</v>
      </c>
      <c r="P92" s="47">
        <v>-40</v>
      </c>
      <c r="Q92" s="47">
        <v>-47</v>
      </c>
      <c r="R92" s="47">
        <v>0</v>
      </c>
      <c r="S92" s="75">
        <v>0</v>
      </c>
      <c r="U92" s="74">
        <v>-194</v>
      </c>
      <c r="V92" s="75">
        <v>17.03</v>
      </c>
      <c r="W92">
        <v>-54</v>
      </c>
      <c r="X92">
        <v>-51</v>
      </c>
      <c r="Y92">
        <v>-2</v>
      </c>
      <c r="Z92">
        <v>13.45</v>
      </c>
      <c r="AA92">
        <v>-47</v>
      </c>
      <c r="AB92">
        <v>3.58</v>
      </c>
      <c r="AC92">
        <v>-40</v>
      </c>
    </row>
    <row r="93" spans="7:29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11.13</v>
      </c>
      <c r="M93" s="75">
        <v>3.58</v>
      </c>
      <c r="N93" s="74">
        <v>-8</v>
      </c>
      <c r="O93" s="47">
        <v>-37</v>
      </c>
      <c r="P93" s="47">
        <v>-25</v>
      </c>
      <c r="Q93" s="47">
        <v>-48</v>
      </c>
      <c r="R93" s="47">
        <v>0</v>
      </c>
      <c r="S93" s="75">
        <v>0</v>
      </c>
      <c r="U93" s="74">
        <v>-120</v>
      </c>
      <c r="V93" s="75">
        <v>14.71</v>
      </c>
      <c r="W93">
        <v>-8</v>
      </c>
      <c r="X93">
        <v>-37</v>
      </c>
      <c r="Y93">
        <v>-2</v>
      </c>
      <c r="Z93">
        <v>11.13</v>
      </c>
      <c r="AA93">
        <v>-48</v>
      </c>
      <c r="AB93">
        <v>3.58</v>
      </c>
      <c r="AC93">
        <v>-25</v>
      </c>
    </row>
    <row r="94" spans="7:29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10.83</v>
      </c>
      <c r="M94" s="75">
        <v>1.94</v>
      </c>
      <c r="N94" s="74">
        <v>-23</v>
      </c>
      <c r="O94" s="47">
        <v>-28</v>
      </c>
      <c r="P94" s="47">
        <v>-20</v>
      </c>
      <c r="Q94" s="47">
        <v>-50</v>
      </c>
      <c r="R94" s="47">
        <v>0</v>
      </c>
      <c r="S94" s="75">
        <v>0</v>
      </c>
      <c r="U94" s="74">
        <v>-123</v>
      </c>
      <c r="V94" s="75">
        <v>12.77</v>
      </c>
      <c r="W94">
        <v>-23</v>
      </c>
      <c r="X94">
        <v>-28</v>
      </c>
      <c r="Y94">
        <v>-2</v>
      </c>
      <c r="Z94">
        <v>10.83</v>
      </c>
      <c r="AA94">
        <v>-50</v>
      </c>
      <c r="AB94">
        <v>1.94</v>
      </c>
      <c r="AC94">
        <v>-20</v>
      </c>
    </row>
    <row r="95" spans="7:29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10.16</v>
      </c>
      <c r="M95" s="75">
        <v>3.97</v>
      </c>
      <c r="N95" s="74">
        <v>-52</v>
      </c>
      <c r="O95" s="47">
        <v>-26</v>
      </c>
      <c r="P95" s="47">
        <v>-30</v>
      </c>
      <c r="Q95" s="47">
        <v>-43</v>
      </c>
      <c r="R95" s="47">
        <v>0</v>
      </c>
      <c r="S95" s="75">
        <v>0</v>
      </c>
      <c r="U95" s="74">
        <v>-153</v>
      </c>
      <c r="V95" s="75">
        <v>14.13</v>
      </c>
      <c r="W95">
        <v>-52</v>
      </c>
      <c r="X95">
        <v>-26</v>
      </c>
      <c r="Y95">
        <v>-2</v>
      </c>
      <c r="Z95">
        <v>10.16</v>
      </c>
      <c r="AA95">
        <v>-43</v>
      </c>
      <c r="AB95">
        <v>3.97</v>
      </c>
      <c r="AC95">
        <v>-30</v>
      </c>
    </row>
    <row r="96" spans="7:29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9.8699999999999992</v>
      </c>
      <c r="M96" s="75">
        <v>2.9</v>
      </c>
      <c r="N96" s="74">
        <v>-55</v>
      </c>
      <c r="O96" s="47">
        <v>-27</v>
      </c>
      <c r="P96" s="47">
        <v>-30</v>
      </c>
      <c r="Q96" s="47">
        <v>-42</v>
      </c>
      <c r="R96" s="47">
        <v>0</v>
      </c>
      <c r="S96" s="75">
        <v>0</v>
      </c>
      <c r="U96" s="74">
        <v>-156</v>
      </c>
      <c r="V96" s="75">
        <v>12.77</v>
      </c>
      <c r="W96">
        <v>-55</v>
      </c>
      <c r="X96">
        <v>-27</v>
      </c>
      <c r="Y96">
        <v>-2</v>
      </c>
      <c r="Z96">
        <v>9.8699999999999992</v>
      </c>
      <c r="AA96">
        <v>-42</v>
      </c>
      <c r="AB96">
        <v>2.9</v>
      </c>
      <c r="AC96">
        <v>-30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9.48</v>
      </c>
      <c r="M97" s="75">
        <v>2.13</v>
      </c>
      <c r="N97" s="74">
        <v>-26</v>
      </c>
      <c r="O97" s="47">
        <v>-31</v>
      </c>
      <c r="P97" s="47">
        <v>-30</v>
      </c>
      <c r="Q97" s="47">
        <v>-43</v>
      </c>
      <c r="R97" s="47">
        <v>0</v>
      </c>
      <c r="S97" s="75">
        <v>0</v>
      </c>
      <c r="U97" s="74">
        <v>-132</v>
      </c>
      <c r="V97" s="75">
        <v>11.61</v>
      </c>
      <c r="W97">
        <v>-26</v>
      </c>
      <c r="X97">
        <v>-31</v>
      </c>
      <c r="Y97">
        <v>-2</v>
      </c>
      <c r="Z97">
        <v>9.48</v>
      </c>
      <c r="AA97">
        <v>-43</v>
      </c>
      <c r="AB97">
        <v>2.13</v>
      </c>
      <c r="AC97">
        <v>-30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9</v>
      </c>
      <c r="M98" s="75">
        <v>0.97</v>
      </c>
      <c r="N98" s="74">
        <v>-36</v>
      </c>
      <c r="O98" s="47">
        <v>-46</v>
      </c>
      <c r="P98" s="47">
        <v>-50</v>
      </c>
      <c r="Q98" s="47">
        <v>-45</v>
      </c>
      <c r="R98" s="47">
        <v>0</v>
      </c>
      <c r="S98" s="75">
        <v>0</v>
      </c>
      <c r="U98" s="74">
        <v>-179</v>
      </c>
      <c r="V98" s="75">
        <v>9.9700000000000006</v>
      </c>
      <c r="W98">
        <v>-36</v>
      </c>
      <c r="X98">
        <v>-46</v>
      </c>
      <c r="Y98">
        <v>-2</v>
      </c>
      <c r="Z98">
        <v>9</v>
      </c>
      <c r="AA98">
        <v>-45</v>
      </c>
      <c r="AB98">
        <v>0.97</v>
      </c>
      <c r="AC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1.9451699999999996</v>
      </c>
      <c r="I99" s="70">
        <f t="shared" ref="I99:BQ99" si="1">SUM(I3:I98)/4000</f>
        <v>0.22928500000000002</v>
      </c>
      <c r="J99" s="70">
        <f t="shared" si="1"/>
        <v>0.62997749999999997</v>
      </c>
      <c r="K99" s="70">
        <f t="shared" si="1"/>
        <v>0</v>
      </c>
      <c r="L99" s="70">
        <f t="shared" si="1"/>
        <v>0.31916500000000009</v>
      </c>
      <c r="M99" s="70">
        <f t="shared" si="1"/>
        <v>3.408499999999999E-2</v>
      </c>
      <c r="N99" s="69">
        <f t="shared" si="1"/>
        <v>-0.19275</v>
      </c>
      <c r="O99" s="70">
        <f t="shared" si="1"/>
        <v>-0.25474999999999998</v>
      </c>
      <c r="P99" s="70">
        <f t="shared" si="1"/>
        <v>-0.74450000000000005</v>
      </c>
      <c r="Q99" s="70">
        <f t="shared" si="1"/>
        <v>-0.78425</v>
      </c>
      <c r="R99" s="70">
        <f t="shared" si="1"/>
        <v>0</v>
      </c>
      <c r="S99" s="71">
        <f t="shared" si="1"/>
        <v>0</v>
      </c>
      <c r="U99" s="69">
        <f t="shared" si="1"/>
        <v>-2.0179999999999998</v>
      </c>
      <c r="V99" s="71">
        <f t="shared" si="1"/>
        <v>3.1576799999999987</v>
      </c>
      <c r="W99">
        <f t="shared" si="1"/>
        <v>1.7524199999999996</v>
      </c>
      <c r="X99">
        <f t="shared" si="1"/>
        <v>-2.5464999999999974E-2</v>
      </c>
      <c r="Y99">
        <f t="shared" si="1"/>
        <v>-4.1750000000000002E-2</v>
      </c>
      <c r="Z99">
        <f t="shared" si="1"/>
        <v>0.31916500000000009</v>
      </c>
      <c r="AA99">
        <f t="shared" si="1"/>
        <v>-0.78425</v>
      </c>
      <c r="AB99">
        <f t="shared" si="1"/>
        <v>3.408499999999999E-2</v>
      </c>
      <c r="AC99">
        <f t="shared" si="1"/>
        <v>-0.1145225000000001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4" activePane="bottomRight" state="frozen"/>
      <selection sqref="A1:D35"/>
      <selection pane="topRight" sqref="A1:D35"/>
      <selection pane="bottomLeft" sqref="A1:D35"/>
      <selection pane="bottomRight" activeCell="T4" sqref="T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45560</v>
      </c>
      <c r="U2" s="74" t="s">
        <v>225</v>
      </c>
      <c r="V2" s="75" t="s">
        <v>224</v>
      </c>
      <c r="W2" s="29" t="s">
        <v>256</v>
      </c>
      <c r="X2" t="s">
        <v>538</v>
      </c>
      <c r="Y2" t="s">
        <v>606</v>
      </c>
      <c r="Z2" t="s">
        <v>334</v>
      </c>
      <c r="AA2" t="s">
        <v>607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164.26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606</v>
      </c>
      <c r="U3" s="74">
        <v>-5</v>
      </c>
      <c r="V3" s="75">
        <v>164.26</v>
      </c>
      <c r="W3">
        <v>164.13</v>
      </c>
      <c r="X3">
        <v>0.13</v>
      </c>
      <c r="Y3">
        <v>-5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151.86000000000001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</v>
      </c>
      <c r="V4" s="75">
        <v>151.86000000000001</v>
      </c>
      <c r="W4">
        <v>151.71</v>
      </c>
      <c r="X4">
        <v>0.15</v>
      </c>
      <c r="Y4">
        <v>-5</v>
      </c>
      <c r="Z4">
        <v>0</v>
      </c>
      <c r="AA4">
        <v>0</v>
      </c>
    </row>
    <row r="5" spans="1:27">
      <c r="A5" s="113" t="s">
        <v>537</v>
      </c>
      <c r="B5" t="s">
        <v>378</v>
      </c>
      <c r="D5" t="s">
        <v>437</v>
      </c>
      <c r="G5" t="s">
        <v>47</v>
      </c>
      <c r="H5" s="74">
        <v>0.48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</v>
      </c>
      <c r="V5" s="75">
        <v>0.48</v>
      </c>
      <c r="W5">
        <v>0</v>
      </c>
      <c r="X5">
        <v>0.48</v>
      </c>
      <c r="Y5">
        <v>-5</v>
      </c>
      <c r="Z5">
        <v>0</v>
      </c>
      <c r="AA5">
        <v>0</v>
      </c>
    </row>
    <row r="6" spans="1:27">
      <c r="A6" s="113" t="s">
        <v>538</v>
      </c>
      <c r="B6" t="s">
        <v>378</v>
      </c>
      <c r="G6" t="s">
        <v>48</v>
      </c>
      <c r="H6" s="74">
        <v>0.48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</v>
      </c>
      <c r="V6" s="75">
        <v>0.48</v>
      </c>
      <c r="W6">
        <v>0</v>
      </c>
      <c r="X6">
        <v>0.48</v>
      </c>
      <c r="Y6">
        <v>-5</v>
      </c>
      <c r="Z6">
        <v>0</v>
      </c>
      <c r="AA6">
        <v>0</v>
      </c>
    </row>
    <row r="7" spans="1:27">
      <c r="A7" t="s">
        <v>607</v>
      </c>
      <c r="G7" t="s">
        <v>49</v>
      </c>
      <c r="H7" s="74">
        <v>0.48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</v>
      </c>
      <c r="V7" s="75">
        <v>0.48</v>
      </c>
      <c r="W7">
        <v>0</v>
      </c>
      <c r="X7">
        <v>0.48</v>
      </c>
      <c r="Y7">
        <v>-5</v>
      </c>
      <c r="Z7">
        <v>0</v>
      </c>
      <c r="AA7">
        <v>0</v>
      </c>
    </row>
    <row r="8" spans="1:27">
      <c r="G8" t="s">
        <v>50</v>
      </c>
      <c r="H8" s="74">
        <v>0.68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</v>
      </c>
      <c r="V8" s="75">
        <v>0.68</v>
      </c>
      <c r="W8">
        <v>0</v>
      </c>
      <c r="X8">
        <v>0.68</v>
      </c>
      <c r="Y8">
        <v>-5</v>
      </c>
      <c r="Z8">
        <v>0</v>
      </c>
      <c r="AA8">
        <v>0</v>
      </c>
    </row>
    <row r="9" spans="1:27">
      <c r="G9" t="s">
        <v>51</v>
      </c>
      <c r="H9" s="74">
        <v>0.68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</v>
      </c>
      <c r="V9" s="75">
        <v>0.68</v>
      </c>
      <c r="W9">
        <v>0</v>
      </c>
      <c r="X9">
        <v>0.68</v>
      </c>
      <c r="Y9">
        <v>-5</v>
      </c>
      <c r="Z9">
        <v>0</v>
      </c>
      <c r="AA9">
        <v>0</v>
      </c>
    </row>
    <row r="10" spans="1:27">
      <c r="G10" t="s">
        <v>52</v>
      </c>
      <c r="H10" s="74">
        <v>0.68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</v>
      </c>
      <c r="V10" s="75">
        <v>0.68</v>
      </c>
      <c r="W10">
        <v>0</v>
      </c>
      <c r="X10">
        <v>0.68</v>
      </c>
      <c r="Y10">
        <v>-5</v>
      </c>
      <c r="Z10">
        <v>0</v>
      </c>
      <c r="AA10">
        <v>0</v>
      </c>
    </row>
    <row r="11" spans="1:27">
      <c r="G11" t="s">
        <v>53</v>
      </c>
      <c r="H11" s="74">
        <v>0.68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</v>
      </c>
      <c r="V11" s="75">
        <v>0.97</v>
      </c>
      <c r="W11">
        <v>0</v>
      </c>
      <c r="X11">
        <v>0.68</v>
      </c>
      <c r="Y11">
        <v>-5</v>
      </c>
      <c r="Z11">
        <v>0</v>
      </c>
      <c r="AA11">
        <v>0.28999999999999998</v>
      </c>
    </row>
    <row r="12" spans="1:27">
      <c r="G12" t="s">
        <v>54</v>
      </c>
      <c r="H12" s="74">
        <v>0.68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</v>
      </c>
      <c r="V12" s="75">
        <v>0.97</v>
      </c>
      <c r="W12">
        <v>0</v>
      </c>
      <c r="X12">
        <v>0.68</v>
      </c>
      <c r="Y12">
        <v>-5</v>
      </c>
      <c r="Z12">
        <v>0</v>
      </c>
      <c r="AA12">
        <v>0.28999999999999998</v>
      </c>
    </row>
    <row r="13" spans="1:27">
      <c r="G13" t="s">
        <v>55</v>
      </c>
      <c r="H13" s="74">
        <v>1.06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</v>
      </c>
      <c r="V13" s="75">
        <v>1.35</v>
      </c>
      <c r="W13">
        <v>0</v>
      </c>
      <c r="X13">
        <v>1.06</v>
      </c>
      <c r="Y13">
        <v>-5</v>
      </c>
      <c r="Z13">
        <v>0</v>
      </c>
      <c r="AA13">
        <v>0.28999999999999998</v>
      </c>
    </row>
    <row r="14" spans="1:27">
      <c r="G14" t="s">
        <v>56</v>
      </c>
      <c r="H14" s="74">
        <v>1.06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</v>
      </c>
      <c r="V14" s="75">
        <v>1.35</v>
      </c>
      <c r="W14">
        <v>0</v>
      </c>
      <c r="X14">
        <v>1.06</v>
      </c>
      <c r="Y14">
        <v>-5</v>
      </c>
      <c r="Z14">
        <v>0</v>
      </c>
      <c r="AA14">
        <v>0.28999999999999998</v>
      </c>
    </row>
    <row r="15" spans="1:27">
      <c r="G15" t="s">
        <v>57</v>
      </c>
      <c r="H15" s="74">
        <v>1.07</v>
      </c>
      <c r="I15" s="47">
        <v>0</v>
      </c>
      <c r="J15" s="47">
        <v>0</v>
      </c>
      <c r="K15" s="47">
        <v>0</v>
      </c>
      <c r="L15" s="47">
        <v>0</v>
      </c>
      <c r="M15" s="75">
        <v>0.87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</v>
      </c>
      <c r="V15" s="75">
        <v>2.23</v>
      </c>
      <c r="W15">
        <v>0</v>
      </c>
      <c r="X15">
        <v>1.07</v>
      </c>
      <c r="Y15">
        <v>-5</v>
      </c>
      <c r="Z15">
        <v>0.87</v>
      </c>
      <c r="AA15">
        <v>0.28999999999999998</v>
      </c>
    </row>
    <row r="16" spans="1:27">
      <c r="G16" t="s">
        <v>58</v>
      </c>
      <c r="H16" s="74">
        <v>1.06</v>
      </c>
      <c r="I16" s="47">
        <v>0</v>
      </c>
      <c r="J16" s="47">
        <v>0</v>
      </c>
      <c r="K16" s="47">
        <v>0</v>
      </c>
      <c r="L16" s="47">
        <v>0</v>
      </c>
      <c r="M16" s="75">
        <v>1.51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</v>
      </c>
      <c r="V16" s="75">
        <v>2.86</v>
      </c>
      <c r="W16">
        <v>0</v>
      </c>
      <c r="X16">
        <v>1.06</v>
      </c>
      <c r="Y16">
        <v>-5</v>
      </c>
      <c r="Z16">
        <v>1.51</v>
      </c>
      <c r="AA16">
        <v>0.28999999999999998</v>
      </c>
    </row>
    <row r="17" spans="7:27">
      <c r="G17" t="s">
        <v>59</v>
      </c>
      <c r="H17" s="74">
        <v>1.06</v>
      </c>
      <c r="I17" s="47">
        <v>0</v>
      </c>
      <c r="J17" s="47">
        <v>0</v>
      </c>
      <c r="K17" s="47">
        <v>0</v>
      </c>
      <c r="L17" s="47">
        <v>0</v>
      </c>
      <c r="M17" s="75">
        <v>1.3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</v>
      </c>
      <c r="V17" s="75">
        <v>2.65</v>
      </c>
      <c r="W17">
        <v>0</v>
      </c>
      <c r="X17">
        <v>1.06</v>
      </c>
      <c r="Y17">
        <v>-5</v>
      </c>
      <c r="Z17">
        <v>1.3</v>
      </c>
      <c r="AA17">
        <v>0.28999999999999998</v>
      </c>
    </row>
    <row r="18" spans="7:27">
      <c r="G18" t="s">
        <v>60</v>
      </c>
      <c r="H18" s="74">
        <v>1.06</v>
      </c>
      <c r="I18" s="47">
        <v>0</v>
      </c>
      <c r="J18" s="47">
        <v>0</v>
      </c>
      <c r="K18" s="47">
        <v>0</v>
      </c>
      <c r="L18" s="47">
        <v>0</v>
      </c>
      <c r="M18" s="75">
        <v>1.1599999999999999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</v>
      </c>
      <c r="V18" s="75">
        <v>2.5099999999999998</v>
      </c>
      <c r="W18">
        <v>0</v>
      </c>
      <c r="X18">
        <v>1.06</v>
      </c>
      <c r="Y18">
        <v>-5</v>
      </c>
      <c r="Z18">
        <v>1.1599999999999999</v>
      </c>
      <c r="AA18">
        <v>0.28999999999999998</v>
      </c>
    </row>
    <row r="19" spans="7:27">
      <c r="G19" t="s">
        <v>61</v>
      </c>
      <c r="H19" s="74">
        <v>1.06</v>
      </c>
      <c r="I19" s="47">
        <v>0</v>
      </c>
      <c r="J19" s="47">
        <v>0</v>
      </c>
      <c r="K19" s="47">
        <v>0</v>
      </c>
      <c r="L19" s="47">
        <v>0</v>
      </c>
      <c r="M19" s="75">
        <v>1.89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</v>
      </c>
      <c r="V19" s="75">
        <v>3.24</v>
      </c>
      <c r="W19">
        <v>0</v>
      </c>
      <c r="X19">
        <v>1.06</v>
      </c>
      <c r="Y19">
        <v>-5</v>
      </c>
      <c r="Z19">
        <v>1.89</v>
      </c>
      <c r="AA19">
        <v>0.28999999999999998</v>
      </c>
    </row>
    <row r="20" spans="7:27">
      <c r="G20" t="s">
        <v>62</v>
      </c>
      <c r="H20" s="74">
        <v>1.06</v>
      </c>
      <c r="I20" s="47">
        <v>0</v>
      </c>
      <c r="J20" s="47">
        <v>0</v>
      </c>
      <c r="K20" s="47">
        <v>0</v>
      </c>
      <c r="L20" s="47">
        <v>0</v>
      </c>
      <c r="M20" s="75">
        <v>3.21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</v>
      </c>
      <c r="V20" s="75">
        <v>4.5599999999999996</v>
      </c>
      <c r="W20">
        <v>0</v>
      </c>
      <c r="X20">
        <v>1.06</v>
      </c>
      <c r="Y20">
        <v>-5</v>
      </c>
      <c r="Z20">
        <v>3.21</v>
      </c>
      <c r="AA20">
        <v>0.28999999999999998</v>
      </c>
    </row>
    <row r="21" spans="7:27">
      <c r="G21" t="s">
        <v>63</v>
      </c>
      <c r="H21" s="74">
        <v>1.06</v>
      </c>
      <c r="I21" s="47">
        <v>0</v>
      </c>
      <c r="J21" s="47">
        <v>0</v>
      </c>
      <c r="K21" s="47">
        <v>0</v>
      </c>
      <c r="L21" s="47">
        <v>0</v>
      </c>
      <c r="M21" s="75">
        <v>1.63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</v>
      </c>
      <c r="V21" s="75">
        <v>2.98</v>
      </c>
      <c r="W21">
        <v>0</v>
      </c>
      <c r="X21">
        <v>1.06</v>
      </c>
      <c r="Y21">
        <v>-5</v>
      </c>
      <c r="Z21">
        <v>1.63</v>
      </c>
      <c r="AA21">
        <v>0.28999999999999998</v>
      </c>
    </row>
    <row r="22" spans="7:27">
      <c r="G22" t="s">
        <v>64</v>
      </c>
      <c r="H22" s="74">
        <v>1.06</v>
      </c>
      <c r="I22" s="47">
        <v>0</v>
      </c>
      <c r="J22" s="47">
        <v>0</v>
      </c>
      <c r="K22" s="47">
        <v>0</v>
      </c>
      <c r="L22" s="47">
        <v>0</v>
      </c>
      <c r="M22" s="75">
        <v>2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</v>
      </c>
      <c r="V22" s="75">
        <v>3.35</v>
      </c>
      <c r="W22">
        <v>0</v>
      </c>
      <c r="X22">
        <v>1.06</v>
      </c>
      <c r="Y22">
        <v>-5</v>
      </c>
      <c r="Z22">
        <v>2</v>
      </c>
      <c r="AA22">
        <v>0.28999999999999998</v>
      </c>
    </row>
    <row r="23" spans="7:27">
      <c r="G23" t="s">
        <v>65</v>
      </c>
      <c r="H23" s="74">
        <v>1.06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</v>
      </c>
      <c r="V23" s="75">
        <v>1.35</v>
      </c>
      <c r="W23">
        <v>0</v>
      </c>
      <c r="X23">
        <v>1.06</v>
      </c>
      <c r="Y23">
        <v>-5</v>
      </c>
      <c r="Z23">
        <v>0</v>
      </c>
      <c r="AA23">
        <v>0.28999999999999998</v>
      </c>
    </row>
    <row r="24" spans="7:27">
      <c r="G24" t="s">
        <v>66</v>
      </c>
      <c r="H24" s="74">
        <v>1.06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</v>
      </c>
      <c r="V24" s="75">
        <v>1.35</v>
      </c>
      <c r="W24">
        <v>0</v>
      </c>
      <c r="X24">
        <v>1.06</v>
      </c>
      <c r="Y24">
        <v>-5</v>
      </c>
      <c r="Z24">
        <v>0</v>
      </c>
      <c r="AA24">
        <v>0.28999999999999998</v>
      </c>
    </row>
    <row r="25" spans="7:27">
      <c r="G25" t="s">
        <v>67</v>
      </c>
      <c r="H25" s="74">
        <v>1.06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</v>
      </c>
      <c r="V25" s="75">
        <v>1.35</v>
      </c>
      <c r="W25">
        <v>0</v>
      </c>
      <c r="X25">
        <v>1.06</v>
      </c>
      <c r="Y25">
        <v>-5</v>
      </c>
      <c r="Z25">
        <v>0</v>
      </c>
      <c r="AA25">
        <v>0.28999999999999998</v>
      </c>
    </row>
    <row r="26" spans="7:27">
      <c r="G26" t="s">
        <v>68</v>
      </c>
      <c r="H26" s="74">
        <v>0.68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</v>
      </c>
      <c r="V26" s="75">
        <v>0.68</v>
      </c>
      <c r="W26">
        <v>0</v>
      </c>
      <c r="X26">
        <v>0.68</v>
      </c>
      <c r="Y26">
        <v>-5</v>
      </c>
      <c r="Z26">
        <v>0</v>
      </c>
      <c r="AA26">
        <v>0</v>
      </c>
    </row>
    <row r="27" spans="7:27">
      <c r="G27" t="s">
        <v>69</v>
      </c>
      <c r="H27" s="74">
        <v>0.48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</v>
      </c>
      <c r="V27" s="75">
        <v>0.48</v>
      </c>
      <c r="W27">
        <v>0</v>
      </c>
      <c r="X27">
        <v>0.48</v>
      </c>
      <c r="Y27">
        <v>-5</v>
      </c>
      <c r="Z27">
        <v>0</v>
      </c>
      <c r="AA27">
        <v>0</v>
      </c>
    </row>
    <row r="28" spans="7:27">
      <c r="G28" t="s">
        <v>70</v>
      </c>
      <c r="H28" s="74">
        <v>0.48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</v>
      </c>
      <c r="V28" s="75">
        <v>0.48</v>
      </c>
      <c r="W28">
        <v>0</v>
      </c>
      <c r="X28">
        <v>0.48</v>
      </c>
      <c r="Y28">
        <v>-5</v>
      </c>
      <c r="Z28">
        <v>0</v>
      </c>
      <c r="AA28">
        <v>0</v>
      </c>
    </row>
    <row r="29" spans="7:27">
      <c r="G29" t="s">
        <v>71</v>
      </c>
      <c r="H29" s="74">
        <v>0.48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</v>
      </c>
      <c r="V29" s="75">
        <v>0.48</v>
      </c>
      <c r="W29">
        <v>0</v>
      </c>
      <c r="X29">
        <v>0.48</v>
      </c>
      <c r="Y29">
        <v>-5</v>
      </c>
      <c r="Z29">
        <v>0</v>
      </c>
      <c r="AA29">
        <v>0</v>
      </c>
    </row>
    <row r="30" spans="7:27">
      <c r="G30" t="s">
        <v>72</v>
      </c>
      <c r="H30" s="74">
        <v>1.06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</v>
      </c>
      <c r="V30" s="75">
        <v>1.35</v>
      </c>
      <c r="W30">
        <v>0</v>
      </c>
      <c r="X30">
        <v>1.06</v>
      </c>
      <c r="Y30">
        <v>-5</v>
      </c>
      <c r="Z30">
        <v>0</v>
      </c>
      <c r="AA30">
        <v>0.28999999999999998</v>
      </c>
    </row>
    <row r="31" spans="7:27">
      <c r="G31" t="s">
        <v>73</v>
      </c>
      <c r="H31" s="74">
        <v>1.06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</v>
      </c>
      <c r="V31" s="75">
        <v>1.35</v>
      </c>
      <c r="W31">
        <v>0</v>
      </c>
      <c r="X31">
        <v>1.06</v>
      </c>
      <c r="Y31">
        <v>-5</v>
      </c>
      <c r="Z31">
        <v>0</v>
      </c>
      <c r="AA31">
        <v>0.28999999999999998</v>
      </c>
    </row>
    <row r="32" spans="7:27">
      <c r="G32" t="s">
        <v>74</v>
      </c>
      <c r="H32" s="74">
        <v>1.06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</v>
      </c>
      <c r="V32" s="75">
        <v>1.35</v>
      </c>
      <c r="W32">
        <v>0</v>
      </c>
      <c r="X32">
        <v>1.06</v>
      </c>
      <c r="Y32">
        <v>-5</v>
      </c>
      <c r="Z32">
        <v>0</v>
      </c>
      <c r="AA32">
        <v>0.28999999999999998</v>
      </c>
    </row>
    <row r="33" spans="7:27">
      <c r="G33" t="s">
        <v>75</v>
      </c>
      <c r="H33" s="74">
        <v>1.06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</v>
      </c>
      <c r="V33" s="75">
        <v>1.35</v>
      </c>
      <c r="W33">
        <v>0</v>
      </c>
      <c r="X33">
        <v>1.06</v>
      </c>
      <c r="Y33">
        <v>-5</v>
      </c>
      <c r="Z33">
        <v>0</v>
      </c>
      <c r="AA33">
        <v>0.28999999999999998</v>
      </c>
    </row>
    <row r="34" spans="7:27">
      <c r="G34" t="s">
        <v>76</v>
      </c>
      <c r="H34" s="74">
        <v>1.07</v>
      </c>
      <c r="I34" s="47">
        <v>0</v>
      </c>
      <c r="J34" s="47">
        <v>0</v>
      </c>
      <c r="K34" s="47">
        <v>0</v>
      </c>
      <c r="L34" s="47">
        <v>0</v>
      </c>
      <c r="M34" s="75">
        <v>0.28999999999999998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</v>
      </c>
      <c r="V34" s="75">
        <v>1.65</v>
      </c>
      <c r="W34">
        <v>0</v>
      </c>
      <c r="X34">
        <v>1.07</v>
      </c>
      <c r="Y34">
        <v>-5</v>
      </c>
      <c r="Z34">
        <v>0.28999999999999998</v>
      </c>
      <c r="AA34">
        <v>0.28999999999999998</v>
      </c>
    </row>
    <row r="35" spans="7:27">
      <c r="G35" t="s">
        <v>77</v>
      </c>
      <c r="H35" s="74">
        <v>1.06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</v>
      </c>
      <c r="V35" s="75">
        <v>1.35</v>
      </c>
      <c r="W35">
        <v>0</v>
      </c>
      <c r="X35">
        <v>1.06</v>
      </c>
      <c r="Y35">
        <v>-5</v>
      </c>
      <c r="Z35">
        <v>0</v>
      </c>
      <c r="AA35">
        <v>0.28999999999999998</v>
      </c>
    </row>
    <row r="36" spans="7:27">
      <c r="G36" t="s">
        <v>78</v>
      </c>
      <c r="H36" s="74">
        <v>1.06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</v>
      </c>
      <c r="V36" s="75">
        <v>1.35</v>
      </c>
      <c r="W36">
        <v>0</v>
      </c>
      <c r="X36">
        <v>1.06</v>
      </c>
      <c r="Y36">
        <v>-5</v>
      </c>
      <c r="Z36">
        <v>0</v>
      </c>
      <c r="AA36">
        <v>0.28999999999999998</v>
      </c>
    </row>
    <row r="37" spans="7:27">
      <c r="G37" t="s">
        <v>79</v>
      </c>
      <c r="H37" s="74">
        <v>1.06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</v>
      </c>
      <c r="V37" s="75">
        <v>1.35</v>
      </c>
      <c r="W37">
        <v>0</v>
      </c>
      <c r="X37">
        <v>1.06</v>
      </c>
      <c r="Y37">
        <v>-5</v>
      </c>
      <c r="Z37">
        <v>0</v>
      </c>
      <c r="AA37">
        <v>0.28999999999999998</v>
      </c>
    </row>
    <row r="38" spans="7:27">
      <c r="G38" t="s">
        <v>80</v>
      </c>
      <c r="H38" s="74">
        <v>1.06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-5</v>
      </c>
      <c r="V38" s="75">
        <v>1.35</v>
      </c>
      <c r="W38">
        <v>0</v>
      </c>
      <c r="X38">
        <v>1.06</v>
      </c>
      <c r="Y38">
        <v>-5</v>
      </c>
      <c r="Z38">
        <v>0</v>
      </c>
      <c r="AA38">
        <v>0.28999999999999998</v>
      </c>
    </row>
    <row r="39" spans="7:27">
      <c r="G39" t="s">
        <v>81</v>
      </c>
      <c r="H39" s="74">
        <v>1.06</v>
      </c>
      <c r="I39" s="47">
        <v>0</v>
      </c>
      <c r="J39" s="47">
        <v>0</v>
      </c>
      <c r="K39" s="47">
        <v>0</v>
      </c>
      <c r="L39" s="47">
        <v>0</v>
      </c>
      <c r="M39" s="75">
        <v>11.81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-5</v>
      </c>
      <c r="V39" s="75">
        <v>13.16</v>
      </c>
      <c r="W39">
        <v>0</v>
      </c>
      <c r="X39">
        <v>1.06</v>
      </c>
      <c r="Y39">
        <v>-5</v>
      </c>
      <c r="Z39">
        <v>11.81</v>
      </c>
      <c r="AA39">
        <v>0.28999999999999998</v>
      </c>
    </row>
    <row r="40" spans="7:27">
      <c r="G40" t="s">
        <v>82</v>
      </c>
      <c r="H40" s="74">
        <v>1.06</v>
      </c>
      <c r="I40" s="47">
        <v>0</v>
      </c>
      <c r="J40" s="47">
        <v>0</v>
      </c>
      <c r="K40" s="47">
        <v>0</v>
      </c>
      <c r="L40" s="47">
        <v>0</v>
      </c>
      <c r="M40" s="75">
        <v>10.26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-5</v>
      </c>
      <c r="V40" s="75">
        <v>11.61</v>
      </c>
      <c r="W40">
        <v>0</v>
      </c>
      <c r="X40">
        <v>1.06</v>
      </c>
      <c r="Y40">
        <v>-5</v>
      </c>
      <c r="Z40">
        <v>10.26</v>
      </c>
      <c r="AA40">
        <v>0.28999999999999998</v>
      </c>
    </row>
    <row r="41" spans="7:27">
      <c r="G41" t="s">
        <v>83</v>
      </c>
      <c r="H41" s="74">
        <v>1.06</v>
      </c>
      <c r="I41" s="47">
        <v>0</v>
      </c>
      <c r="J41" s="47">
        <v>0</v>
      </c>
      <c r="K41" s="47">
        <v>0</v>
      </c>
      <c r="L41" s="47">
        <v>0</v>
      </c>
      <c r="M41" s="75">
        <v>9.68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-5</v>
      </c>
      <c r="V41" s="75">
        <v>11.03</v>
      </c>
      <c r="W41">
        <v>0</v>
      </c>
      <c r="X41">
        <v>1.06</v>
      </c>
      <c r="Y41">
        <v>-5</v>
      </c>
      <c r="Z41">
        <v>9.68</v>
      </c>
      <c r="AA41">
        <v>0.28999999999999998</v>
      </c>
    </row>
    <row r="42" spans="7:27">
      <c r="G42" t="s">
        <v>84</v>
      </c>
      <c r="H42" s="74">
        <v>1.06</v>
      </c>
      <c r="I42" s="47">
        <v>0</v>
      </c>
      <c r="J42" s="47">
        <v>0</v>
      </c>
      <c r="K42" s="47">
        <v>0</v>
      </c>
      <c r="L42" s="47">
        <v>0</v>
      </c>
      <c r="M42" s="75">
        <v>7.17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-5</v>
      </c>
      <c r="V42" s="75">
        <v>8.52</v>
      </c>
      <c r="W42">
        <v>0</v>
      </c>
      <c r="X42">
        <v>1.06</v>
      </c>
      <c r="Y42">
        <v>-5</v>
      </c>
      <c r="Z42">
        <v>7.17</v>
      </c>
      <c r="AA42">
        <v>0.28999999999999998</v>
      </c>
    </row>
    <row r="43" spans="7:27">
      <c r="G43" t="s">
        <v>85</v>
      </c>
      <c r="H43" s="74">
        <v>1.06</v>
      </c>
      <c r="I43" s="47">
        <v>0</v>
      </c>
      <c r="J43" s="47">
        <v>0</v>
      </c>
      <c r="K43" s="47">
        <v>0</v>
      </c>
      <c r="L43" s="47">
        <v>0</v>
      </c>
      <c r="M43" s="75">
        <v>7.84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-5</v>
      </c>
      <c r="V43" s="75">
        <v>9.19</v>
      </c>
      <c r="W43">
        <v>0</v>
      </c>
      <c r="X43">
        <v>1.06</v>
      </c>
      <c r="Y43">
        <v>-5</v>
      </c>
      <c r="Z43">
        <v>7.84</v>
      </c>
      <c r="AA43">
        <v>0.28999999999999998</v>
      </c>
    </row>
    <row r="44" spans="7:27">
      <c r="G44" t="s">
        <v>86</v>
      </c>
      <c r="H44" s="74">
        <v>1.06</v>
      </c>
      <c r="I44" s="47">
        <v>0</v>
      </c>
      <c r="J44" s="47">
        <v>0</v>
      </c>
      <c r="K44" s="47">
        <v>0</v>
      </c>
      <c r="L44" s="47">
        <v>0</v>
      </c>
      <c r="M44" s="75">
        <v>8.81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-5</v>
      </c>
      <c r="V44" s="75">
        <v>10.16</v>
      </c>
      <c r="W44">
        <v>0</v>
      </c>
      <c r="X44">
        <v>1.06</v>
      </c>
      <c r="Y44">
        <v>-5</v>
      </c>
      <c r="Z44">
        <v>8.81</v>
      </c>
      <c r="AA44">
        <v>0.28999999999999998</v>
      </c>
    </row>
    <row r="45" spans="7:27">
      <c r="G45" t="s">
        <v>87</v>
      </c>
      <c r="H45" s="74">
        <v>1.06</v>
      </c>
      <c r="I45" s="47">
        <v>0</v>
      </c>
      <c r="J45" s="47">
        <v>0</v>
      </c>
      <c r="K45" s="47">
        <v>0</v>
      </c>
      <c r="L45" s="47">
        <v>0</v>
      </c>
      <c r="M45" s="75">
        <v>6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-5</v>
      </c>
      <c r="V45" s="75">
        <v>7.35</v>
      </c>
      <c r="W45">
        <v>0</v>
      </c>
      <c r="X45">
        <v>1.06</v>
      </c>
      <c r="Y45">
        <v>-5</v>
      </c>
      <c r="Z45">
        <v>6</v>
      </c>
      <c r="AA45">
        <v>0.28999999999999998</v>
      </c>
    </row>
    <row r="46" spans="7:27">
      <c r="G46" t="s">
        <v>88</v>
      </c>
      <c r="H46" s="74">
        <v>1.06</v>
      </c>
      <c r="I46" s="47">
        <v>0</v>
      </c>
      <c r="J46" s="47">
        <v>0</v>
      </c>
      <c r="K46" s="47">
        <v>0</v>
      </c>
      <c r="L46" s="47">
        <v>0</v>
      </c>
      <c r="M46" s="75">
        <v>3.49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-5</v>
      </c>
      <c r="V46" s="75">
        <v>4.84</v>
      </c>
      <c r="W46">
        <v>0</v>
      </c>
      <c r="X46">
        <v>1.06</v>
      </c>
      <c r="Y46">
        <v>-5</v>
      </c>
      <c r="Z46">
        <v>3.49</v>
      </c>
      <c r="AA46">
        <v>0.28999999999999998</v>
      </c>
    </row>
    <row r="47" spans="7:27">
      <c r="G47" t="s">
        <v>89</v>
      </c>
      <c r="H47" s="74">
        <v>1.06</v>
      </c>
      <c r="I47" s="47">
        <v>0</v>
      </c>
      <c r="J47" s="47">
        <v>0</v>
      </c>
      <c r="K47" s="47">
        <v>0</v>
      </c>
      <c r="L47" s="47">
        <v>0</v>
      </c>
      <c r="M47" s="75">
        <v>4.55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-5</v>
      </c>
      <c r="V47" s="75">
        <v>5.9</v>
      </c>
      <c r="W47">
        <v>0</v>
      </c>
      <c r="X47">
        <v>1.06</v>
      </c>
      <c r="Y47">
        <v>-5</v>
      </c>
      <c r="Z47">
        <v>4.55</v>
      </c>
      <c r="AA47">
        <v>0.28999999999999998</v>
      </c>
    </row>
    <row r="48" spans="7:27">
      <c r="G48" t="s">
        <v>90</v>
      </c>
      <c r="H48" s="74">
        <v>1.06</v>
      </c>
      <c r="I48" s="47">
        <v>0</v>
      </c>
      <c r="J48" s="47">
        <v>0</v>
      </c>
      <c r="K48" s="47">
        <v>0</v>
      </c>
      <c r="L48" s="47">
        <v>0</v>
      </c>
      <c r="M48" s="75">
        <v>3.1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-5</v>
      </c>
      <c r="V48" s="75">
        <v>4.45</v>
      </c>
      <c r="W48">
        <v>0</v>
      </c>
      <c r="X48">
        <v>1.06</v>
      </c>
      <c r="Y48">
        <v>-5</v>
      </c>
      <c r="Z48">
        <v>3.1</v>
      </c>
      <c r="AA48">
        <v>0.28999999999999998</v>
      </c>
    </row>
    <row r="49" spans="7:27">
      <c r="G49" t="s">
        <v>91</v>
      </c>
      <c r="H49" s="74">
        <v>1.06</v>
      </c>
      <c r="I49" s="47">
        <v>0</v>
      </c>
      <c r="J49" s="47">
        <v>0</v>
      </c>
      <c r="K49" s="47">
        <v>0</v>
      </c>
      <c r="L49" s="47">
        <v>0</v>
      </c>
      <c r="M49" s="75">
        <v>3.39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-5</v>
      </c>
      <c r="V49" s="75">
        <v>4.74</v>
      </c>
      <c r="W49">
        <v>0</v>
      </c>
      <c r="X49">
        <v>1.06</v>
      </c>
      <c r="Y49">
        <v>-5</v>
      </c>
      <c r="Z49">
        <v>3.39</v>
      </c>
      <c r="AA49">
        <v>0.28999999999999998</v>
      </c>
    </row>
    <row r="50" spans="7:27">
      <c r="G50" t="s">
        <v>92</v>
      </c>
      <c r="H50" s="74">
        <v>1.06</v>
      </c>
      <c r="I50" s="47">
        <v>0</v>
      </c>
      <c r="J50" s="47">
        <v>0</v>
      </c>
      <c r="K50" s="47">
        <v>0</v>
      </c>
      <c r="L50" s="47">
        <v>0</v>
      </c>
      <c r="M50" s="75">
        <v>6.1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-5</v>
      </c>
      <c r="V50" s="75">
        <v>7.45</v>
      </c>
      <c r="W50">
        <v>0</v>
      </c>
      <c r="X50">
        <v>1.06</v>
      </c>
      <c r="Y50">
        <v>-5</v>
      </c>
      <c r="Z50">
        <v>6.1</v>
      </c>
      <c r="AA50">
        <v>0.28999999999999998</v>
      </c>
    </row>
    <row r="51" spans="7:27">
      <c r="G51" t="s">
        <v>93</v>
      </c>
      <c r="H51" s="74">
        <v>1.06</v>
      </c>
      <c r="I51" s="47">
        <v>0</v>
      </c>
      <c r="J51" s="47">
        <v>0</v>
      </c>
      <c r="K51" s="47">
        <v>0</v>
      </c>
      <c r="L51" s="47">
        <v>0</v>
      </c>
      <c r="M51" s="75">
        <v>10.94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-5</v>
      </c>
      <c r="V51" s="75">
        <v>12.29</v>
      </c>
      <c r="W51">
        <v>0</v>
      </c>
      <c r="X51">
        <v>1.06</v>
      </c>
      <c r="Y51">
        <v>-5</v>
      </c>
      <c r="Z51">
        <v>10.94</v>
      </c>
      <c r="AA51">
        <v>0.28999999999999998</v>
      </c>
    </row>
    <row r="52" spans="7:27">
      <c r="G52" t="s">
        <v>94</v>
      </c>
      <c r="H52" s="74">
        <v>1.06</v>
      </c>
      <c r="I52" s="47">
        <v>0</v>
      </c>
      <c r="J52" s="47">
        <v>0</v>
      </c>
      <c r="K52" s="47">
        <v>0</v>
      </c>
      <c r="L52" s="47">
        <v>0</v>
      </c>
      <c r="M52" s="75">
        <v>11.04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-5</v>
      </c>
      <c r="V52" s="75">
        <v>12.39</v>
      </c>
      <c r="W52">
        <v>0</v>
      </c>
      <c r="X52">
        <v>1.06</v>
      </c>
      <c r="Y52">
        <v>-5</v>
      </c>
      <c r="Z52">
        <v>11.04</v>
      </c>
      <c r="AA52">
        <v>0.28999999999999998</v>
      </c>
    </row>
    <row r="53" spans="7:27">
      <c r="G53" t="s">
        <v>95</v>
      </c>
      <c r="H53" s="74">
        <v>1.06</v>
      </c>
      <c r="I53" s="47">
        <v>0</v>
      </c>
      <c r="J53" s="47">
        <v>0</v>
      </c>
      <c r="K53" s="47">
        <v>0</v>
      </c>
      <c r="L53" s="47">
        <v>0</v>
      </c>
      <c r="M53" s="75">
        <v>5.81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-5</v>
      </c>
      <c r="V53" s="75">
        <v>7.16</v>
      </c>
      <c r="W53">
        <v>0</v>
      </c>
      <c r="X53">
        <v>1.06</v>
      </c>
      <c r="Y53">
        <v>-5</v>
      </c>
      <c r="Z53">
        <v>5.81</v>
      </c>
      <c r="AA53">
        <v>0.28999999999999998</v>
      </c>
    </row>
    <row r="54" spans="7:27">
      <c r="G54" t="s">
        <v>96</v>
      </c>
      <c r="H54" s="74">
        <v>1.06</v>
      </c>
      <c r="I54" s="47">
        <v>0</v>
      </c>
      <c r="J54" s="47">
        <v>0</v>
      </c>
      <c r="K54" s="47">
        <v>0</v>
      </c>
      <c r="L54" s="47">
        <v>0</v>
      </c>
      <c r="M54" s="75">
        <v>5.81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-5</v>
      </c>
      <c r="V54" s="75">
        <v>7.16</v>
      </c>
      <c r="W54">
        <v>0</v>
      </c>
      <c r="X54">
        <v>1.06</v>
      </c>
      <c r="Y54">
        <v>-5</v>
      </c>
      <c r="Z54">
        <v>5.81</v>
      </c>
      <c r="AA54">
        <v>0.28999999999999998</v>
      </c>
    </row>
    <row r="55" spans="7:27">
      <c r="G55" t="s">
        <v>97</v>
      </c>
      <c r="H55" s="74">
        <v>1.06</v>
      </c>
      <c r="I55" s="47">
        <v>0</v>
      </c>
      <c r="J55" s="47">
        <v>0</v>
      </c>
      <c r="K55" s="47">
        <v>0</v>
      </c>
      <c r="L55" s="47">
        <v>0</v>
      </c>
      <c r="M55" s="75">
        <v>6.68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-5</v>
      </c>
      <c r="V55" s="75">
        <v>8.0299999999999994</v>
      </c>
      <c r="W55">
        <v>0</v>
      </c>
      <c r="X55">
        <v>1.06</v>
      </c>
      <c r="Y55">
        <v>-5</v>
      </c>
      <c r="Z55">
        <v>6.68</v>
      </c>
      <c r="AA55">
        <v>0.28999999999999998</v>
      </c>
    </row>
    <row r="56" spans="7:27">
      <c r="G56" t="s">
        <v>98</v>
      </c>
      <c r="H56" s="74">
        <v>1.06</v>
      </c>
      <c r="I56" s="47">
        <v>0</v>
      </c>
      <c r="J56" s="47">
        <v>0</v>
      </c>
      <c r="K56" s="47">
        <v>0</v>
      </c>
      <c r="L56" s="47">
        <v>0</v>
      </c>
      <c r="M56" s="75">
        <v>5.62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-5</v>
      </c>
      <c r="V56" s="75">
        <v>6.97</v>
      </c>
      <c r="W56">
        <v>0</v>
      </c>
      <c r="X56">
        <v>1.06</v>
      </c>
      <c r="Y56">
        <v>-5</v>
      </c>
      <c r="Z56">
        <v>5.62</v>
      </c>
      <c r="AA56">
        <v>0.28999999999999998</v>
      </c>
    </row>
    <row r="57" spans="7:27">
      <c r="G57" t="s">
        <v>99</v>
      </c>
      <c r="H57" s="74">
        <v>1.06</v>
      </c>
      <c r="I57" s="47">
        <v>0</v>
      </c>
      <c r="J57" s="47">
        <v>0</v>
      </c>
      <c r="K57" s="47">
        <v>0</v>
      </c>
      <c r="L57" s="47">
        <v>0</v>
      </c>
      <c r="M57" s="75">
        <v>6.29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-5</v>
      </c>
      <c r="V57" s="75">
        <v>7.64</v>
      </c>
      <c r="W57">
        <v>0</v>
      </c>
      <c r="X57">
        <v>1.06</v>
      </c>
      <c r="Y57">
        <v>-5</v>
      </c>
      <c r="Z57">
        <v>6.29</v>
      </c>
      <c r="AA57">
        <v>0.28999999999999998</v>
      </c>
    </row>
    <row r="58" spans="7:27">
      <c r="G58" t="s">
        <v>100</v>
      </c>
      <c r="H58" s="74">
        <v>11.71</v>
      </c>
      <c r="I58" s="47">
        <v>0</v>
      </c>
      <c r="J58" s="47">
        <v>0</v>
      </c>
      <c r="K58" s="47">
        <v>0</v>
      </c>
      <c r="L58" s="47">
        <v>0</v>
      </c>
      <c r="M58" s="75">
        <v>7.26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-5</v>
      </c>
      <c r="V58" s="75">
        <v>19.260000000000002</v>
      </c>
      <c r="W58">
        <v>10.65</v>
      </c>
      <c r="X58">
        <v>1.06</v>
      </c>
      <c r="Y58">
        <v>-5</v>
      </c>
      <c r="Z58">
        <v>7.26</v>
      </c>
      <c r="AA58">
        <v>0.28999999999999998</v>
      </c>
    </row>
    <row r="59" spans="7:27">
      <c r="G59" t="s">
        <v>101</v>
      </c>
      <c r="H59" s="74">
        <v>63</v>
      </c>
      <c r="I59" s="47">
        <v>0</v>
      </c>
      <c r="J59" s="47">
        <v>0</v>
      </c>
      <c r="K59" s="47">
        <v>0</v>
      </c>
      <c r="L59" s="47">
        <v>0</v>
      </c>
      <c r="M59" s="75">
        <v>7.06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</v>
      </c>
      <c r="V59" s="75">
        <v>70.349999999999994</v>
      </c>
      <c r="W59">
        <v>61.94</v>
      </c>
      <c r="X59">
        <v>1.06</v>
      </c>
      <c r="Y59">
        <v>-5</v>
      </c>
      <c r="Z59">
        <v>7.06</v>
      </c>
      <c r="AA59">
        <v>0.28999999999999998</v>
      </c>
    </row>
    <row r="60" spans="7:27">
      <c r="G60" t="s">
        <v>102</v>
      </c>
      <c r="H60" s="74">
        <v>120.09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</v>
      </c>
      <c r="V60" s="75">
        <v>120.38</v>
      </c>
      <c r="W60">
        <v>119.03</v>
      </c>
      <c r="X60">
        <v>1.06</v>
      </c>
      <c r="Y60">
        <v>-5</v>
      </c>
      <c r="Z60">
        <v>0</v>
      </c>
      <c r="AA60">
        <v>0.28999999999999998</v>
      </c>
    </row>
    <row r="61" spans="7:27">
      <c r="G61" t="s">
        <v>103</v>
      </c>
      <c r="H61" s="74">
        <v>172.35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-5</v>
      </c>
      <c r="V61" s="75">
        <v>172.64</v>
      </c>
      <c r="W61">
        <v>171.29</v>
      </c>
      <c r="X61">
        <v>1.06</v>
      </c>
      <c r="Y61">
        <v>-5</v>
      </c>
      <c r="Z61">
        <v>0</v>
      </c>
      <c r="AA61">
        <v>0.28999999999999998</v>
      </c>
    </row>
    <row r="62" spans="7:27">
      <c r="G62" t="s">
        <v>104</v>
      </c>
      <c r="H62" s="74">
        <v>212.02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-5</v>
      </c>
      <c r="V62" s="75">
        <v>212.31</v>
      </c>
      <c r="W62">
        <v>210.96</v>
      </c>
      <c r="X62">
        <v>1.06</v>
      </c>
      <c r="Y62">
        <v>-5</v>
      </c>
      <c r="Z62">
        <v>0</v>
      </c>
      <c r="AA62">
        <v>0.28999999999999998</v>
      </c>
    </row>
    <row r="63" spans="7:27">
      <c r="G63" t="s">
        <v>105</v>
      </c>
      <c r="H63" s="74">
        <v>254.59</v>
      </c>
      <c r="I63" s="47">
        <v>0</v>
      </c>
      <c r="J63" s="47">
        <v>0</v>
      </c>
      <c r="K63" s="47">
        <v>0</v>
      </c>
      <c r="L63" s="47">
        <v>0</v>
      </c>
      <c r="M63" s="75">
        <v>1.24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</v>
      </c>
      <c r="V63" s="75">
        <v>256.12</v>
      </c>
      <c r="W63">
        <v>253.53</v>
      </c>
      <c r="X63">
        <v>1.06</v>
      </c>
      <c r="Y63">
        <v>-5</v>
      </c>
      <c r="Z63">
        <v>1.24</v>
      </c>
      <c r="AA63">
        <v>0.28999999999999998</v>
      </c>
    </row>
    <row r="64" spans="7:27">
      <c r="G64" t="s">
        <v>106</v>
      </c>
      <c r="H64" s="74">
        <v>231.28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-5</v>
      </c>
      <c r="V64" s="75">
        <v>231.57</v>
      </c>
      <c r="W64">
        <v>230.22</v>
      </c>
      <c r="X64">
        <v>1.06</v>
      </c>
      <c r="Y64">
        <v>-5</v>
      </c>
      <c r="Z64">
        <v>0</v>
      </c>
      <c r="AA64">
        <v>0.28999999999999998</v>
      </c>
    </row>
    <row r="65" spans="7:27">
      <c r="G65" t="s">
        <v>107</v>
      </c>
      <c r="H65" s="74">
        <v>302.98</v>
      </c>
      <c r="I65" s="47">
        <v>0</v>
      </c>
      <c r="J65" s="47">
        <v>0</v>
      </c>
      <c r="K65" s="47">
        <v>0</v>
      </c>
      <c r="L65" s="47">
        <v>0</v>
      </c>
      <c r="M65" s="75">
        <v>4.59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-5</v>
      </c>
      <c r="V65" s="75">
        <v>307.86</v>
      </c>
      <c r="W65">
        <v>301.92</v>
      </c>
      <c r="X65">
        <v>1.06</v>
      </c>
      <c r="Y65">
        <v>-5</v>
      </c>
      <c r="Z65">
        <v>4.59</v>
      </c>
      <c r="AA65">
        <v>0.28999999999999998</v>
      </c>
    </row>
    <row r="66" spans="7:27">
      <c r="G66" t="s">
        <v>108</v>
      </c>
      <c r="H66" s="74">
        <v>317.51</v>
      </c>
      <c r="I66" s="47">
        <v>0</v>
      </c>
      <c r="J66" s="47">
        <v>0</v>
      </c>
      <c r="K66" s="47">
        <v>0</v>
      </c>
      <c r="L66" s="47">
        <v>0</v>
      </c>
      <c r="M66" s="75">
        <v>3.78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-5</v>
      </c>
      <c r="V66" s="75">
        <v>321.58</v>
      </c>
      <c r="W66">
        <v>316.45</v>
      </c>
      <c r="X66">
        <v>1.06</v>
      </c>
      <c r="Y66">
        <v>-5</v>
      </c>
      <c r="Z66">
        <v>3.78</v>
      </c>
      <c r="AA66">
        <v>0.28999999999999998</v>
      </c>
    </row>
    <row r="67" spans="7:27">
      <c r="G67" t="s">
        <v>109</v>
      </c>
      <c r="H67" s="74">
        <v>335.89</v>
      </c>
      <c r="I67" s="47">
        <v>0</v>
      </c>
      <c r="J67" s="47">
        <v>0</v>
      </c>
      <c r="K67" s="47">
        <v>0</v>
      </c>
      <c r="L67" s="47">
        <v>0</v>
      </c>
      <c r="M67" s="75">
        <v>1.77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-5</v>
      </c>
      <c r="V67" s="75">
        <v>337.95</v>
      </c>
      <c r="W67">
        <v>334.83</v>
      </c>
      <c r="X67">
        <v>1.06</v>
      </c>
      <c r="Y67">
        <v>-5</v>
      </c>
      <c r="Z67">
        <v>1.77</v>
      </c>
      <c r="AA67">
        <v>0.28999999999999998</v>
      </c>
    </row>
    <row r="68" spans="7:27">
      <c r="G68" t="s">
        <v>110</v>
      </c>
      <c r="H68" s="74">
        <v>361.05</v>
      </c>
      <c r="I68" s="47">
        <v>0</v>
      </c>
      <c r="J68" s="47">
        <v>0</v>
      </c>
      <c r="K68" s="47">
        <v>0</v>
      </c>
      <c r="L68" s="47">
        <v>0</v>
      </c>
      <c r="M68" s="75">
        <v>0.96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</v>
      </c>
      <c r="V68" s="75">
        <v>362.3</v>
      </c>
      <c r="W68">
        <v>359.99</v>
      </c>
      <c r="X68">
        <v>1.06</v>
      </c>
      <c r="Y68">
        <v>-5</v>
      </c>
      <c r="Z68">
        <v>0.96</v>
      </c>
      <c r="AA68">
        <v>0.28999999999999998</v>
      </c>
    </row>
    <row r="69" spans="7:27">
      <c r="G69" t="s">
        <v>111</v>
      </c>
      <c r="H69" s="74">
        <v>5.41</v>
      </c>
      <c r="I69" s="47">
        <v>0</v>
      </c>
      <c r="J69" s="47">
        <v>0</v>
      </c>
      <c r="K69" s="47">
        <v>0</v>
      </c>
      <c r="L69" s="47">
        <v>0</v>
      </c>
      <c r="M69" s="75">
        <v>7.17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</v>
      </c>
      <c r="V69" s="75">
        <v>12.87</v>
      </c>
      <c r="W69">
        <v>4.3499999999999996</v>
      </c>
      <c r="X69">
        <v>1.06</v>
      </c>
      <c r="Y69">
        <v>-5</v>
      </c>
      <c r="Z69">
        <v>7.17</v>
      </c>
      <c r="AA69">
        <v>0.28999999999999998</v>
      </c>
    </row>
    <row r="70" spans="7:27">
      <c r="G70" t="s">
        <v>112</v>
      </c>
      <c r="H70" s="74">
        <v>241.44</v>
      </c>
      <c r="I70" s="47">
        <v>0</v>
      </c>
      <c r="J70" s="47">
        <v>0</v>
      </c>
      <c r="K70" s="47">
        <v>0</v>
      </c>
      <c r="L70" s="47">
        <v>0</v>
      </c>
      <c r="M70" s="75">
        <v>7.16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</v>
      </c>
      <c r="V70" s="75">
        <v>248.89</v>
      </c>
      <c r="W70">
        <v>240.38</v>
      </c>
      <c r="X70">
        <v>1.06</v>
      </c>
      <c r="Y70">
        <v>-5</v>
      </c>
      <c r="Z70">
        <v>7.16</v>
      </c>
      <c r="AA70">
        <v>0.28999999999999998</v>
      </c>
    </row>
    <row r="71" spans="7:27">
      <c r="G71" t="s">
        <v>113</v>
      </c>
      <c r="H71" s="74">
        <v>0.28999999999999998</v>
      </c>
      <c r="I71" s="47">
        <v>0</v>
      </c>
      <c r="J71" s="47">
        <v>0</v>
      </c>
      <c r="K71" s="47">
        <v>0</v>
      </c>
      <c r="L71" s="47">
        <v>0</v>
      </c>
      <c r="M71" s="75">
        <v>8.7100000000000009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</v>
      </c>
      <c r="V71" s="75">
        <v>9</v>
      </c>
      <c r="W71">
        <v>0</v>
      </c>
      <c r="X71">
        <v>0.28999999999999998</v>
      </c>
      <c r="Y71">
        <v>-5</v>
      </c>
      <c r="Z71">
        <v>8.7100000000000009</v>
      </c>
      <c r="AA71">
        <v>0</v>
      </c>
    </row>
    <row r="72" spans="7:27">
      <c r="G72" t="s">
        <v>114</v>
      </c>
      <c r="H72" s="74">
        <v>0.28999999999999998</v>
      </c>
      <c r="I72" s="47">
        <v>0</v>
      </c>
      <c r="J72" s="47">
        <v>0</v>
      </c>
      <c r="K72" s="47">
        <v>0</v>
      </c>
      <c r="L72" s="47">
        <v>0</v>
      </c>
      <c r="M72" s="75">
        <v>8.52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</v>
      </c>
      <c r="V72" s="75">
        <v>8.81</v>
      </c>
      <c r="W72">
        <v>0</v>
      </c>
      <c r="X72">
        <v>0.28999999999999998</v>
      </c>
      <c r="Y72">
        <v>-5</v>
      </c>
      <c r="Z72">
        <v>8.52</v>
      </c>
      <c r="AA72">
        <v>0</v>
      </c>
    </row>
    <row r="73" spans="7:27">
      <c r="G73" t="s">
        <v>115</v>
      </c>
      <c r="H73" s="74">
        <v>0.28999999999999998</v>
      </c>
      <c r="I73" s="47">
        <v>0</v>
      </c>
      <c r="J73" s="47">
        <v>0</v>
      </c>
      <c r="K73" s="47">
        <v>0</v>
      </c>
      <c r="L73" s="47">
        <v>0</v>
      </c>
      <c r="M73" s="75">
        <v>2.78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</v>
      </c>
      <c r="V73" s="75">
        <v>3.07</v>
      </c>
      <c r="W73">
        <v>0</v>
      </c>
      <c r="X73">
        <v>0.28999999999999998</v>
      </c>
      <c r="Y73">
        <v>-5</v>
      </c>
      <c r="Z73">
        <v>2.78</v>
      </c>
      <c r="AA73">
        <v>0</v>
      </c>
    </row>
    <row r="74" spans="7:27">
      <c r="G74" t="s">
        <v>116</v>
      </c>
      <c r="H74" s="74">
        <v>0.15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</v>
      </c>
      <c r="V74" s="75">
        <v>0.15</v>
      </c>
      <c r="W74">
        <v>0</v>
      </c>
      <c r="X74">
        <v>0.15</v>
      </c>
      <c r="Y74">
        <v>-5</v>
      </c>
      <c r="Z74">
        <v>0</v>
      </c>
      <c r="AA74">
        <v>0</v>
      </c>
    </row>
    <row r="75" spans="7:27">
      <c r="G75" t="s">
        <v>117</v>
      </c>
      <c r="H75" s="74">
        <v>0.1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</v>
      </c>
      <c r="V75" s="75">
        <v>0.1</v>
      </c>
      <c r="W75">
        <v>0</v>
      </c>
      <c r="X75">
        <v>0.1</v>
      </c>
      <c r="Y75">
        <v>-5</v>
      </c>
      <c r="Z75">
        <v>0</v>
      </c>
      <c r="AA75">
        <v>0</v>
      </c>
    </row>
    <row r="76" spans="7:27">
      <c r="G76" t="s">
        <v>118</v>
      </c>
      <c r="H76" s="74">
        <v>0.05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</v>
      </c>
      <c r="V76" s="75">
        <v>0.05</v>
      </c>
      <c r="W76">
        <v>0</v>
      </c>
      <c r="X76">
        <v>0.05</v>
      </c>
      <c r="Y76">
        <v>-5</v>
      </c>
      <c r="Z76">
        <v>0</v>
      </c>
      <c r="AA76">
        <v>0</v>
      </c>
    </row>
    <row r="77" spans="7:27">
      <c r="G77" t="s">
        <v>119</v>
      </c>
      <c r="H77" s="74">
        <v>0.04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</v>
      </c>
      <c r="V77" s="75">
        <v>0.04</v>
      </c>
      <c r="W77">
        <v>0</v>
      </c>
      <c r="X77">
        <v>0.04</v>
      </c>
      <c r="Y77">
        <v>-5</v>
      </c>
      <c r="Z77">
        <v>0</v>
      </c>
      <c r="AA77">
        <v>0</v>
      </c>
    </row>
    <row r="78" spans="7:27">
      <c r="G78" t="s">
        <v>120</v>
      </c>
      <c r="H78" s="74">
        <v>0.04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</v>
      </c>
      <c r="V78" s="75">
        <v>0.04</v>
      </c>
      <c r="W78">
        <v>0</v>
      </c>
      <c r="X78">
        <v>0.04</v>
      </c>
      <c r="Y78">
        <v>-5</v>
      </c>
      <c r="Z78">
        <v>0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0.1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</v>
      </c>
      <c r="V79" s="75">
        <v>0.1</v>
      </c>
      <c r="W79">
        <v>0</v>
      </c>
      <c r="X79">
        <v>0</v>
      </c>
      <c r="Y79">
        <v>-5</v>
      </c>
      <c r="Z79">
        <v>0.1</v>
      </c>
      <c r="AA79">
        <v>0</v>
      </c>
    </row>
    <row r="80" spans="7:27">
      <c r="G80" t="s">
        <v>122</v>
      </c>
      <c r="H80" s="74">
        <v>0.02</v>
      </c>
      <c r="I80" s="47">
        <v>0</v>
      </c>
      <c r="J80" s="47">
        <v>0</v>
      </c>
      <c r="K80" s="47">
        <v>0</v>
      </c>
      <c r="L80" s="47">
        <v>0</v>
      </c>
      <c r="M80" s="75">
        <v>0.42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</v>
      </c>
      <c r="V80" s="75">
        <v>0.44</v>
      </c>
      <c r="W80">
        <v>0</v>
      </c>
      <c r="X80">
        <v>0.02</v>
      </c>
      <c r="Y80">
        <v>-5</v>
      </c>
      <c r="Z80">
        <v>0.42</v>
      </c>
      <c r="AA80">
        <v>0</v>
      </c>
    </row>
    <row r="81" spans="7:27">
      <c r="G81" t="s">
        <v>123</v>
      </c>
      <c r="H81" s="74">
        <v>14.69</v>
      </c>
      <c r="I81" s="47">
        <v>0</v>
      </c>
      <c r="J81" s="47">
        <v>0</v>
      </c>
      <c r="K81" s="47">
        <v>0</v>
      </c>
      <c r="L81" s="47">
        <v>0</v>
      </c>
      <c r="M81" s="75">
        <v>1.17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</v>
      </c>
      <c r="V81" s="75">
        <v>15.86</v>
      </c>
      <c r="W81">
        <v>14.65</v>
      </c>
      <c r="X81">
        <v>0.04</v>
      </c>
      <c r="Y81">
        <v>-5</v>
      </c>
      <c r="Z81">
        <v>1.17</v>
      </c>
      <c r="AA81">
        <v>0</v>
      </c>
    </row>
    <row r="82" spans="7:27">
      <c r="G82" t="s">
        <v>124</v>
      </c>
      <c r="H82" s="74">
        <v>47.57</v>
      </c>
      <c r="I82" s="47">
        <v>0</v>
      </c>
      <c r="J82" s="47">
        <v>0</v>
      </c>
      <c r="K82" s="47">
        <v>0</v>
      </c>
      <c r="L82" s="47">
        <v>0</v>
      </c>
      <c r="M82" s="75">
        <v>3.04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</v>
      </c>
      <c r="V82" s="75">
        <v>50.61</v>
      </c>
      <c r="W82">
        <v>47.48</v>
      </c>
      <c r="X82">
        <v>0.09</v>
      </c>
      <c r="Y82">
        <v>-5</v>
      </c>
      <c r="Z82">
        <v>3.04</v>
      </c>
      <c r="AA82">
        <v>0</v>
      </c>
    </row>
    <row r="83" spans="7:27">
      <c r="G83" t="s">
        <v>125</v>
      </c>
      <c r="H83" s="74">
        <v>59.800000000000004</v>
      </c>
      <c r="I83" s="47">
        <v>0</v>
      </c>
      <c r="J83" s="47">
        <v>0</v>
      </c>
      <c r="K83" s="47">
        <v>0</v>
      </c>
      <c r="L83" s="47">
        <v>0</v>
      </c>
      <c r="M83" s="75">
        <v>4.5599999999999996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</v>
      </c>
      <c r="V83" s="75">
        <v>64.36</v>
      </c>
      <c r="W83">
        <v>59.71</v>
      </c>
      <c r="X83">
        <v>0.09</v>
      </c>
      <c r="Y83">
        <v>-5</v>
      </c>
      <c r="Z83">
        <v>4.5599999999999996</v>
      </c>
      <c r="AA83">
        <v>0</v>
      </c>
    </row>
    <row r="84" spans="7:27">
      <c r="G84" t="s">
        <v>126</v>
      </c>
      <c r="H84" s="74">
        <v>64.960000000000008</v>
      </c>
      <c r="I84" s="47">
        <v>0</v>
      </c>
      <c r="J84" s="47">
        <v>0</v>
      </c>
      <c r="K84" s="47">
        <v>0</v>
      </c>
      <c r="L84" s="47">
        <v>0</v>
      </c>
      <c r="M84" s="75">
        <v>4.4800000000000004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</v>
      </c>
      <c r="V84" s="75">
        <v>69.44</v>
      </c>
      <c r="W84">
        <v>64.87</v>
      </c>
      <c r="X84">
        <v>0.09</v>
      </c>
      <c r="Y84">
        <v>-5</v>
      </c>
      <c r="Z84">
        <v>4.4800000000000004</v>
      </c>
      <c r="AA84">
        <v>0</v>
      </c>
    </row>
    <row r="85" spans="7:27">
      <c r="G85" t="s">
        <v>127</v>
      </c>
      <c r="H85" s="74">
        <v>91.16</v>
      </c>
      <c r="I85" s="47">
        <v>0</v>
      </c>
      <c r="J85" s="47">
        <v>0</v>
      </c>
      <c r="K85" s="47">
        <v>0</v>
      </c>
      <c r="L85" s="47">
        <v>0</v>
      </c>
      <c r="M85" s="75">
        <v>5.35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</v>
      </c>
      <c r="V85" s="75">
        <v>96.51</v>
      </c>
      <c r="W85">
        <v>91.07</v>
      </c>
      <c r="X85">
        <v>0.09</v>
      </c>
      <c r="Y85">
        <v>-5</v>
      </c>
      <c r="Z85">
        <v>5.35</v>
      </c>
      <c r="AA85">
        <v>0</v>
      </c>
    </row>
    <row r="86" spans="7:27">
      <c r="G86" t="s">
        <v>128</v>
      </c>
      <c r="H86" s="74">
        <v>111.73</v>
      </c>
      <c r="I86" s="47">
        <v>0</v>
      </c>
      <c r="J86" s="47">
        <v>0</v>
      </c>
      <c r="K86" s="47">
        <v>0</v>
      </c>
      <c r="L86" s="47">
        <v>0</v>
      </c>
      <c r="M86" s="75">
        <v>3.96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</v>
      </c>
      <c r="V86" s="75">
        <v>115.69</v>
      </c>
      <c r="W86">
        <v>111.64</v>
      </c>
      <c r="X86">
        <v>0.09</v>
      </c>
      <c r="Y86">
        <v>-5</v>
      </c>
      <c r="Z86">
        <v>3.96</v>
      </c>
      <c r="AA86">
        <v>0</v>
      </c>
    </row>
    <row r="87" spans="7:27">
      <c r="G87" t="s">
        <v>129</v>
      </c>
      <c r="H87" s="74">
        <v>138.08000000000001</v>
      </c>
      <c r="I87" s="47">
        <v>0</v>
      </c>
      <c r="J87" s="47">
        <v>0</v>
      </c>
      <c r="K87" s="47">
        <v>0</v>
      </c>
      <c r="L87" s="47">
        <v>0</v>
      </c>
      <c r="M87" s="75">
        <v>1.81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</v>
      </c>
      <c r="V87" s="75">
        <v>139.88999999999999</v>
      </c>
      <c r="W87">
        <v>138</v>
      </c>
      <c r="X87">
        <v>0.08</v>
      </c>
      <c r="Y87">
        <v>-5</v>
      </c>
      <c r="Z87">
        <v>1.81</v>
      </c>
      <c r="AA87">
        <v>0</v>
      </c>
    </row>
    <row r="88" spans="7:27">
      <c r="G88" t="s">
        <v>130</v>
      </c>
      <c r="H88" s="74">
        <v>164.26999999999998</v>
      </c>
      <c r="I88" s="47">
        <v>0</v>
      </c>
      <c r="J88" s="47">
        <v>0</v>
      </c>
      <c r="K88" s="47">
        <v>0</v>
      </c>
      <c r="L88" s="47">
        <v>0</v>
      </c>
      <c r="M88" s="75">
        <v>2.46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</v>
      </c>
      <c r="V88" s="75">
        <v>166.73</v>
      </c>
      <c r="W88">
        <v>164.2</v>
      </c>
      <c r="X88">
        <v>7.0000000000000007E-2</v>
      </c>
      <c r="Y88">
        <v>-5</v>
      </c>
      <c r="Z88">
        <v>2.46</v>
      </c>
      <c r="AA88">
        <v>0</v>
      </c>
    </row>
    <row r="89" spans="7:27">
      <c r="G89" t="s">
        <v>131</v>
      </c>
      <c r="H89" s="74">
        <v>196.79</v>
      </c>
      <c r="I89" s="47">
        <v>0</v>
      </c>
      <c r="J89" s="47">
        <v>0</v>
      </c>
      <c r="K89" s="47">
        <v>0</v>
      </c>
      <c r="L89" s="47">
        <v>0</v>
      </c>
      <c r="M89" s="75">
        <v>2.2999999999999998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</v>
      </c>
      <c r="V89" s="75">
        <v>199.09</v>
      </c>
      <c r="W89">
        <v>196.72</v>
      </c>
      <c r="X89">
        <v>7.0000000000000007E-2</v>
      </c>
      <c r="Y89">
        <v>-5</v>
      </c>
      <c r="Z89">
        <v>2.2999999999999998</v>
      </c>
      <c r="AA89">
        <v>0</v>
      </c>
    </row>
    <row r="90" spans="7:27">
      <c r="G90" t="s">
        <v>132</v>
      </c>
      <c r="H90" s="74">
        <v>222.10999999999999</v>
      </c>
      <c r="I90" s="47">
        <v>0</v>
      </c>
      <c r="J90" s="47">
        <v>0</v>
      </c>
      <c r="K90" s="47">
        <v>0</v>
      </c>
      <c r="L90" s="47">
        <v>0</v>
      </c>
      <c r="M90" s="75">
        <v>2.04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</v>
      </c>
      <c r="V90" s="75">
        <v>224.15</v>
      </c>
      <c r="W90">
        <v>222.04</v>
      </c>
      <c r="X90">
        <v>7.0000000000000007E-2</v>
      </c>
      <c r="Y90">
        <v>-5</v>
      </c>
      <c r="Z90">
        <v>2.04</v>
      </c>
      <c r="AA90">
        <v>0</v>
      </c>
    </row>
    <row r="91" spans="7:27">
      <c r="G91" t="s">
        <v>133</v>
      </c>
      <c r="H91" s="74">
        <v>66.569999999999993</v>
      </c>
      <c r="I91" s="47">
        <v>0</v>
      </c>
      <c r="J91" s="47">
        <v>0</v>
      </c>
      <c r="K91" s="47">
        <v>0</v>
      </c>
      <c r="L91" s="47">
        <v>0</v>
      </c>
      <c r="M91" s="75">
        <v>2.77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</v>
      </c>
      <c r="V91" s="75">
        <v>69.34</v>
      </c>
      <c r="W91">
        <v>66.459999999999994</v>
      </c>
      <c r="X91">
        <v>0.11</v>
      </c>
      <c r="Y91">
        <v>-5</v>
      </c>
      <c r="Z91">
        <v>2.77</v>
      </c>
      <c r="AA91">
        <v>0</v>
      </c>
    </row>
    <row r="92" spans="7:27">
      <c r="G92" t="s">
        <v>134</v>
      </c>
      <c r="H92" s="74">
        <v>84.22</v>
      </c>
      <c r="I92" s="47">
        <v>0</v>
      </c>
      <c r="J92" s="47">
        <v>0</v>
      </c>
      <c r="K92" s="47">
        <v>0</v>
      </c>
      <c r="L92" s="47">
        <v>0</v>
      </c>
      <c r="M92" s="75">
        <v>3.2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</v>
      </c>
      <c r="V92" s="75">
        <v>87.42</v>
      </c>
      <c r="W92">
        <v>84.11</v>
      </c>
      <c r="X92">
        <v>0.11</v>
      </c>
      <c r="Y92">
        <v>-5</v>
      </c>
      <c r="Z92">
        <v>3.2</v>
      </c>
      <c r="AA92">
        <v>0</v>
      </c>
    </row>
    <row r="93" spans="7:27">
      <c r="G93" t="s">
        <v>135</v>
      </c>
      <c r="H93" s="74">
        <v>99.13</v>
      </c>
      <c r="I93" s="47">
        <v>0</v>
      </c>
      <c r="J93" s="47">
        <v>0</v>
      </c>
      <c r="K93" s="47">
        <v>0</v>
      </c>
      <c r="L93" s="47">
        <v>0</v>
      </c>
      <c r="M93" s="75">
        <v>2.86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</v>
      </c>
      <c r="V93" s="75">
        <v>101.99</v>
      </c>
      <c r="W93">
        <v>99.03</v>
      </c>
      <c r="X93">
        <v>0.1</v>
      </c>
      <c r="Y93">
        <v>-5</v>
      </c>
      <c r="Z93">
        <v>2.86</v>
      </c>
      <c r="AA93">
        <v>0</v>
      </c>
    </row>
    <row r="94" spans="7:27">
      <c r="G94" t="s">
        <v>136</v>
      </c>
      <c r="H94" s="74">
        <v>109.85</v>
      </c>
      <c r="I94" s="47">
        <v>0</v>
      </c>
      <c r="J94" s="47">
        <v>0</v>
      </c>
      <c r="K94" s="47">
        <v>0</v>
      </c>
      <c r="L94" s="47">
        <v>0</v>
      </c>
      <c r="M94" s="75">
        <v>1.51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</v>
      </c>
      <c r="V94" s="75">
        <v>111.36</v>
      </c>
      <c r="W94">
        <v>109.75</v>
      </c>
      <c r="X94">
        <v>0.1</v>
      </c>
      <c r="Y94">
        <v>-5</v>
      </c>
      <c r="Z94">
        <v>1.51</v>
      </c>
      <c r="AA94">
        <v>0</v>
      </c>
    </row>
    <row r="95" spans="7:27">
      <c r="G95" t="s">
        <v>137</v>
      </c>
      <c r="H95" s="74">
        <v>90.95</v>
      </c>
      <c r="I95" s="47">
        <v>0</v>
      </c>
      <c r="J95" s="47">
        <v>0</v>
      </c>
      <c r="K95" s="47">
        <v>0</v>
      </c>
      <c r="L95" s="47">
        <v>0</v>
      </c>
      <c r="M95" s="75">
        <v>1.58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</v>
      </c>
      <c r="V95" s="75">
        <v>92.53</v>
      </c>
      <c r="W95">
        <v>90.89</v>
      </c>
      <c r="X95">
        <v>0.06</v>
      </c>
      <c r="Y95">
        <v>-5</v>
      </c>
      <c r="Z95">
        <v>1.58</v>
      </c>
      <c r="AA95">
        <v>0</v>
      </c>
    </row>
    <row r="96" spans="7:27">
      <c r="G96" t="s">
        <v>138</v>
      </c>
      <c r="H96" s="74">
        <v>87.03</v>
      </c>
      <c r="I96" s="47">
        <v>0</v>
      </c>
      <c r="J96" s="47">
        <v>0</v>
      </c>
      <c r="K96" s="47">
        <v>0</v>
      </c>
      <c r="L96" s="47">
        <v>0</v>
      </c>
      <c r="M96" s="75">
        <v>1.06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</v>
      </c>
      <c r="V96" s="75">
        <v>88.09</v>
      </c>
      <c r="W96">
        <v>86.97</v>
      </c>
      <c r="X96">
        <v>0.06</v>
      </c>
      <c r="Y96">
        <v>-5</v>
      </c>
      <c r="Z96">
        <v>1.06</v>
      </c>
      <c r="AA96">
        <v>0</v>
      </c>
    </row>
    <row r="97" spans="1:83">
      <c r="G97" t="s">
        <v>139</v>
      </c>
      <c r="H97" s="74">
        <v>67.850000000000009</v>
      </c>
      <c r="I97" s="47">
        <v>0</v>
      </c>
      <c r="J97" s="47">
        <v>0</v>
      </c>
      <c r="K97" s="47">
        <v>0</v>
      </c>
      <c r="L97" s="47">
        <v>0</v>
      </c>
      <c r="M97" s="75">
        <v>0.95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</v>
      </c>
      <c r="V97" s="75">
        <v>68.8</v>
      </c>
      <c r="W97">
        <v>67.790000000000006</v>
      </c>
      <c r="X97">
        <v>0.06</v>
      </c>
      <c r="Y97">
        <v>-5</v>
      </c>
      <c r="Z97">
        <v>0.95</v>
      </c>
      <c r="AA97">
        <v>0</v>
      </c>
    </row>
    <row r="98" spans="1:83">
      <c r="G98" t="s">
        <v>140</v>
      </c>
      <c r="H98" s="74">
        <v>55.910000000000004</v>
      </c>
      <c r="I98" s="47">
        <v>0</v>
      </c>
      <c r="J98" s="47">
        <v>0</v>
      </c>
      <c r="K98" s="47">
        <v>0</v>
      </c>
      <c r="L98" s="47">
        <v>0</v>
      </c>
      <c r="M98" s="75">
        <v>0.53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</v>
      </c>
      <c r="V98" s="75">
        <v>56.44</v>
      </c>
      <c r="W98">
        <v>55.84</v>
      </c>
      <c r="X98">
        <v>7.0000000000000007E-2</v>
      </c>
      <c r="Y98">
        <v>-5</v>
      </c>
      <c r="Z98">
        <v>0.53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1.1924550000000003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6.3850000000000004E-2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-0.12</v>
      </c>
      <c r="V99" s="71">
        <f t="shared" si="1"/>
        <v>1.260365</v>
      </c>
      <c r="W99">
        <f t="shared" si="1"/>
        <v>1.1756500000000001</v>
      </c>
      <c r="X99">
        <f t="shared" si="1"/>
        <v>1.6805000000000018E-2</v>
      </c>
      <c r="Y99">
        <f t="shared" si="1"/>
        <v>-0.12</v>
      </c>
      <c r="Z99">
        <f t="shared" si="1"/>
        <v>6.3850000000000004E-2</v>
      </c>
      <c r="AA99">
        <f t="shared" si="1"/>
        <v>4.0599999999999942E-3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45560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45560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10.888920000000001</v>
      </c>
      <c r="E3">
        <f>GT_NG!P3</f>
        <v>14.22140134857813</v>
      </c>
      <c r="F3">
        <f>GT_Spot!P3</f>
        <v>0</v>
      </c>
      <c r="G3">
        <f>PPCL_NG!P3</f>
        <v>0</v>
      </c>
      <c r="H3">
        <f>PPCL_Spot!P3</f>
        <v>41.417163207999458</v>
      </c>
      <c r="I3">
        <f>Bawana_NG!P3</f>
        <v>103.95593922112417</v>
      </c>
      <c r="J3">
        <f>Bawana_RLNG!P3</f>
        <v>0</v>
      </c>
      <c r="K3">
        <f>Bawana_Spot!P3</f>
        <v>257.89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1123.4885794116149</v>
      </c>
      <c r="P3" s="37">
        <v>99.665482891457046</v>
      </c>
      <c r="Q3" s="37">
        <v>38.340000000000003</v>
      </c>
      <c r="R3" s="39">
        <v>0</v>
      </c>
      <c r="S3" s="39">
        <v>0</v>
      </c>
      <c r="T3" s="38">
        <f>SUMPRODUCT(LTA!J3:AN3,LTA!J$101:AN$101,LTA!J$103:AN$103)</f>
        <v>61.67</v>
      </c>
      <c r="U3" s="38">
        <f>SUMPRODUCT(LTA!J3:AN3,LTA!J$102:AN$102,LTA!J$103:AN$103)</f>
        <v>121.21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126.31</v>
      </c>
      <c r="Z3" s="35">
        <f>IEX!N3</f>
        <v>0</v>
      </c>
      <c r="AA3" s="76">
        <f>STOA!H3</f>
        <v>543.5</v>
      </c>
      <c r="AB3" s="76">
        <f>-STOA!N3</f>
        <v>0</v>
      </c>
      <c r="AC3">
        <f>SUMIF(B3:AB3,"&gt;0")*$AC$2-SUMIF(B3:AB3,"&lt;0")*($AC$2/(1-$AC$2))+SUMIF(AI3:AR3,"&gt;0")*$AC$2-SUMIF(AI3:AR3,"&lt;0")*($AC$2/(1-$AC$2))</f>
        <v>23.387594883078496</v>
      </c>
      <c r="AD3">
        <f>SUM(B3:AB3,AI3:AV3)-AC3</f>
        <v>2760.8498911976953</v>
      </c>
      <c r="AE3">
        <f>'IDT-1'!B3</f>
        <v>0</v>
      </c>
      <c r="AF3" s="25"/>
      <c r="AG3">
        <f>SUM(AD3:AF3)</f>
        <v>2760.8498911976953</v>
      </c>
      <c r="AI3" s="35">
        <f>PXIL!H3</f>
        <v>0</v>
      </c>
      <c r="AJ3" s="35">
        <f>PXIL!N3</f>
        <v>0</v>
      </c>
      <c r="AK3" s="35">
        <f>RTM_IEX!H3</f>
        <v>77.42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164.26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10.888920000000001</v>
      </c>
      <c r="E4">
        <f>GT_NG!P4</f>
        <v>14.22140134857813</v>
      </c>
      <c r="F4">
        <f>GT_Spot!P4</f>
        <v>0</v>
      </c>
      <c r="G4">
        <f>PPCL_NG!P4</f>
        <v>0</v>
      </c>
      <c r="H4">
        <f>PPCL_Spot!P4</f>
        <v>41.417163207999458</v>
      </c>
      <c r="I4">
        <f>Bawana_NG!P4</f>
        <v>103.95593922112417</v>
      </c>
      <c r="J4">
        <f>Bawana_RLNG!P4</f>
        <v>0</v>
      </c>
      <c r="K4">
        <f>Bawana_Spot!P4</f>
        <v>257.89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1114.4088078966081</v>
      </c>
      <c r="P4" s="37">
        <v>99.665482891457046</v>
      </c>
      <c r="Q4" s="37">
        <v>38.340000000000003</v>
      </c>
      <c r="R4" s="39">
        <v>0</v>
      </c>
      <c r="S4" s="39">
        <v>0</v>
      </c>
      <c r="T4" s="38">
        <f>SUMPRODUCT(LTA!J4:AN4,LTA!J$101:AN$101,LTA!J$103:AN$103)</f>
        <v>61.67</v>
      </c>
      <c r="U4" s="38">
        <f>SUMPRODUCT(LTA!J4:AN4,LTA!J$102:AN$102,LTA!J$103:AN$103)</f>
        <v>121.21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103.74</v>
      </c>
      <c r="Z4" s="35">
        <f>IEX!N4</f>
        <v>0</v>
      </c>
      <c r="AA4" s="76">
        <f>STOA!H4</f>
        <v>543.5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22.976920802352442</v>
      </c>
      <c r="AD4">
        <f t="shared" ref="AD4:AD67" si="1">SUM(B4:AB4,AI4:AV4)-AC4</f>
        <v>2712.3707937634144</v>
      </c>
      <c r="AE4">
        <f>'IDT-1'!B4</f>
        <v>0</v>
      </c>
      <c r="AF4" s="25"/>
      <c r="AG4">
        <f t="shared" ref="AG4:AG67" si="2">SUM(AD4:AF4)</f>
        <v>2712.3707937634144</v>
      </c>
      <c r="AI4" s="35">
        <f>PXIL!H4</f>
        <v>0</v>
      </c>
      <c r="AJ4" s="35">
        <f>PXIL!N4</f>
        <v>0</v>
      </c>
      <c r="AK4" s="35">
        <f>RTM_IEX!H4</f>
        <v>72.58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151.86000000000001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10.888920000000001</v>
      </c>
      <c r="E5">
        <f>GT_NG!P5</f>
        <v>14.22140134857813</v>
      </c>
      <c r="F5">
        <f>GT_Spot!P5</f>
        <v>0</v>
      </c>
      <c r="G5">
        <f>PPCL_NG!P5</f>
        <v>0</v>
      </c>
      <c r="H5">
        <f>PPCL_Spot!P5</f>
        <v>41.417163207999458</v>
      </c>
      <c r="I5">
        <f>Bawana_NG!P5</f>
        <v>103.95593922112417</v>
      </c>
      <c r="J5">
        <f>Bawana_RLNG!P5</f>
        <v>0</v>
      </c>
      <c r="K5">
        <f>Bawana_Spot!P5</f>
        <v>257.89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1114.4088078966081</v>
      </c>
      <c r="P5" s="37">
        <v>99.665482891457046</v>
      </c>
      <c r="Q5" s="37">
        <v>38.340000000000003</v>
      </c>
      <c r="R5" s="39">
        <v>0</v>
      </c>
      <c r="S5" s="39">
        <v>0</v>
      </c>
      <c r="T5" s="38">
        <f>SUMPRODUCT(LTA!J5:AN5,LTA!J$101:AN$101,LTA!J$103:AN$103)</f>
        <v>61.67</v>
      </c>
      <c r="U5" s="38">
        <f>SUMPRODUCT(LTA!J5:AN5,LTA!J$102:AN$102,LTA!J$103:AN$103)</f>
        <v>121.21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151.72999999999999</v>
      </c>
      <c r="Z5" s="35">
        <f>IEX!N5</f>
        <v>0</v>
      </c>
      <c r="AA5" s="76">
        <f>STOA!H5</f>
        <v>543.5</v>
      </c>
      <c r="AB5" s="76">
        <f>-STOA!N5</f>
        <v>0</v>
      </c>
      <c r="AC5">
        <f t="shared" si="0"/>
        <v>22.563556802352444</v>
      </c>
      <c r="AD5">
        <f t="shared" si="1"/>
        <v>2663.5741577634149</v>
      </c>
      <c r="AE5">
        <f>'IDT-1'!B5</f>
        <v>0</v>
      </c>
      <c r="AF5" s="25"/>
      <c r="AG5">
        <f t="shared" si="2"/>
        <v>2663.5741577634149</v>
      </c>
      <c r="AI5" s="35">
        <f>PXIL!H5</f>
        <v>0</v>
      </c>
      <c r="AJ5" s="35">
        <f>PXIL!N5</f>
        <v>0</v>
      </c>
      <c r="AK5" s="35">
        <f>RTM_IEX!H5</f>
        <v>126.76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0.48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10.888920000000001</v>
      </c>
      <c r="E6">
        <f>GT_NG!P6</f>
        <v>14.22140134857813</v>
      </c>
      <c r="F6">
        <f>GT_Spot!P6</f>
        <v>0</v>
      </c>
      <c r="G6">
        <f>PPCL_NG!P6</f>
        <v>0</v>
      </c>
      <c r="H6">
        <f>PPCL_Spot!P6</f>
        <v>41.417163207999458</v>
      </c>
      <c r="I6">
        <f>Bawana_NG!P6</f>
        <v>103.95593922112417</v>
      </c>
      <c r="J6">
        <f>Bawana_RLNG!P6</f>
        <v>0</v>
      </c>
      <c r="K6">
        <f>Bawana_Spot!P6</f>
        <v>257.89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1104.0364174255139</v>
      </c>
      <c r="P6" s="37">
        <v>99.665482891457046</v>
      </c>
      <c r="Q6" s="37">
        <v>38.340000000000003</v>
      </c>
      <c r="R6" s="39">
        <v>0</v>
      </c>
      <c r="S6" s="39">
        <v>0</v>
      </c>
      <c r="T6" s="38">
        <f>SUMPRODUCT(LTA!J6:AN6,LTA!J$101:AN$101,LTA!J$103:AN$103)</f>
        <v>61.67</v>
      </c>
      <c r="U6" s="38">
        <f>SUMPRODUCT(LTA!J6:AN6,LTA!J$102:AN$102,LTA!J$103:AN$103)</f>
        <v>121.21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116.44</v>
      </c>
      <c r="Z6" s="35">
        <f>IEX!N6</f>
        <v>0</v>
      </c>
      <c r="AA6" s="76">
        <f>STOA!H6</f>
        <v>543.5</v>
      </c>
      <c r="AB6" s="76">
        <f>-STOA!N6</f>
        <v>0</v>
      </c>
      <c r="AC6">
        <f t="shared" si="0"/>
        <v>22.098848722395253</v>
      </c>
      <c r="AD6">
        <f t="shared" si="1"/>
        <v>2608.7164753722777</v>
      </c>
      <c r="AE6">
        <f>'IDT-1'!B6</f>
        <v>20.855</v>
      </c>
      <c r="AF6" s="25"/>
      <c r="AG6">
        <f t="shared" si="2"/>
        <v>2629.5714753722777</v>
      </c>
      <c r="AI6" s="35">
        <f>PXIL!H6</f>
        <v>0</v>
      </c>
      <c r="AJ6" s="35">
        <f>PXIL!N6</f>
        <v>0</v>
      </c>
      <c r="AK6" s="35">
        <f>RTM_IEX!H6</f>
        <v>117.1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0.48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10.888920000000001</v>
      </c>
      <c r="E7">
        <f>GT_NG!P7</f>
        <v>14.22140134857813</v>
      </c>
      <c r="F7">
        <f>GT_Spot!P7</f>
        <v>0</v>
      </c>
      <c r="G7">
        <f>PPCL_NG!P7</f>
        <v>0</v>
      </c>
      <c r="H7">
        <f>PPCL_Spot!P7</f>
        <v>41.7</v>
      </c>
      <c r="I7">
        <f>Bawana_NG!P7</f>
        <v>134.60530419312076</v>
      </c>
      <c r="J7">
        <f>Bawana_RLNG!P7</f>
        <v>0</v>
      </c>
      <c r="K7">
        <f>Bawana_Spot!P7</f>
        <v>287.7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1118.6273395269632</v>
      </c>
      <c r="P7" s="37">
        <v>99.665482891457046</v>
      </c>
      <c r="Q7" s="37">
        <v>38.340000000000003</v>
      </c>
      <c r="R7" s="39">
        <v>0</v>
      </c>
      <c r="S7" s="39">
        <v>0</v>
      </c>
      <c r="T7" s="38">
        <f>SUMPRODUCT(LTA!J7:AN7,LTA!J$101:AN$101,LTA!J$103:AN$103)</f>
        <v>61.67</v>
      </c>
      <c r="U7" s="38">
        <f>SUMPRODUCT(LTA!J7:AN7,LTA!J$102:AN$102,LTA!J$103:AN$103)</f>
        <v>121.21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66.77</v>
      </c>
      <c r="Z7" s="35">
        <f>IEX!N7</f>
        <v>0</v>
      </c>
      <c r="AA7" s="76">
        <f>STOA!H7</f>
        <v>543.30999999999995</v>
      </c>
      <c r="AB7" s="76">
        <f>-STOA!N7</f>
        <v>0</v>
      </c>
      <c r="AC7">
        <f t="shared" si="0"/>
        <v>21.434854962865</v>
      </c>
      <c r="AD7">
        <f t="shared" si="1"/>
        <v>2530.3335929972541</v>
      </c>
      <c r="AE7">
        <f>'IDT-1'!B7</f>
        <v>68.957999999999998</v>
      </c>
      <c r="AF7" s="25"/>
      <c r="AG7">
        <f t="shared" si="2"/>
        <v>2599.2915929972542</v>
      </c>
      <c r="AI7" s="35">
        <f>PXIL!H7</f>
        <v>0</v>
      </c>
      <c r="AJ7" s="35">
        <f>PXIL!N7</f>
        <v>0</v>
      </c>
      <c r="AK7" s="35">
        <f>RTM_IEX!H7</f>
        <v>12.58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0.48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10.888920000000001</v>
      </c>
      <c r="E8">
        <f>GT_NG!P8</f>
        <v>14.22140134857813</v>
      </c>
      <c r="F8">
        <f>GT_Spot!P8</f>
        <v>0</v>
      </c>
      <c r="G8">
        <f>PPCL_NG!P8</f>
        <v>0</v>
      </c>
      <c r="H8">
        <f>PPCL_Spot!P8</f>
        <v>41.7</v>
      </c>
      <c r="I8">
        <f>Bawana_NG!P8</f>
        <v>134.60530419312076</v>
      </c>
      <c r="J8">
        <f>Bawana_RLNG!P8</f>
        <v>0</v>
      </c>
      <c r="K8">
        <f>Bawana_Spot!P8</f>
        <v>286.02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1118.6273395269632</v>
      </c>
      <c r="P8" s="37">
        <v>99.665482891457046</v>
      </c>
      <c r="Q8" s="37">
        <v>38.340000000000003</v>
      </c>
      <c r="R8" s="39">
        <v>0</v>
      </c>
      <c r="S8" s="39">
        <v>0</v>
      </c>
      <c r="T8" s="38">
        <f>SUMPRODUCT(LTA!J8:AN8,LTA!J$101:AN$101,LTA!J$103:AN$103)</f>
        <v>61.67</v>
      </c>
      <c r="U8" s="38">
        <f>SUMPRODUCT(LTA!J8:AN8,LTA!J$102:AN$102,LTA!J$103:AN$103)</f>
        <v>121.01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543.30999999999995</v>
      </c>
      <c r="AB8" s="76">
        <f>-STOA!N8</f>
        <v>0</v>
      </c>
      <c r="AC8">
        <f t="shared" si="0"/>
        <v>20.859958962864997</v>
      </c>
      <c r="AD8">
        <f t="shared" si="1"/>
        <v>2462.4684889972536</v>
      </c>
      <c r="AE8">
        <f>'IDT-1'!B8</f>
        <v>96</v>
      </c>
      <c r="AF8" s="25"/>
      <c r="AG8">
        <f t="shared" si="2"/>
        <v>2558.4684889972536</v>
      </c>
      <c r="AI8" s="35">
        <f>PXIL!H8</f>
        <v>0</v>
      </c>
      <c r="AJ8" s="35">
        <f>PXIL!N8</f>
        <v>0</v>
      </c>
      <c r="AK8" s="35">
        <f>RTM_IEX!H8</f>
        <v>12.59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0.68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10.888920000000001</v>
      </c>
      <c r="E9">
        <f>GT_NG!P9</f>
        <v>14.22140134857813</v>
      </c>
      <c r="F9">
        <f>GT_Spot!P9</f>
        <v>0</v>
      </c>
      <c r="G9">
        <f>PPCL_NG!P9</f>
        <v>0</v>
      </c>
      <c r="H9">
        <f>PPCL_Spot!P9</f>
        <v>41.7</v>
      </c>
      <c r="I9">
        <f>Bawana_NG!P9</f>
        <v>134.60530419312076</v>
      </c>
      <c r="J9">
        <f>Bawana_RLNG!P9</f>
        <v>0</v>
      </c>
      <c r="K9">
        <f>Bawana_Spot!P9</f>
        <v>286.02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1092.617530841607</v>
      </c>
      <c r="P9" s="37">
        <v>99.665482891457046</v>
      </c>
      <c r="Q9" s="37">
        <v>38.340000000000003</v>
      </c>
      <c r="R9" s="39">
        <v>0</v>
      </c>
      <c r="S9" s="39">
        <v>0</v>
      </c>
      <c r="T9" s="38">
        <f>SUMPRODUCT(LTA!J9:AN9,LTA!J$101:AN$101,LTA!J$103:AN$103)</f>
        <v>61.67</v>
      </c>
      <c r="U9" s="38">
        <f>SUMPRODUCT(LTA!J9:AN9,LTA!J$102:AN$102,LTA!J$103:AN$103)</f>
        <v>120.80999999999999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543.30999999999995</v>
      </c>
      <c r="AB9" s="76">
        <f>-STOA!N9</f>
        <v>0</v>
      </c>
      <c r="AC9">
        <f t="shared" si="0"/>
        <v>20.694992566680895</v>
      </c>
      <c r="AD9">
        <f t="shared" si="1"/>
        <v>2404.8336467080817</v>
      </c>
      <c r="AE9">
        <f>'IDT-1'!B9</f>
        <v>56</v>
      </c>
      <c r="AF9" s="25"/>
      <c r="AG9">
        <f t="shared" si="2"/>
        <v>2460.8336467080817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-19</v>
      </c>
      <c r="AM9" s="35">
        <f>RTM_PXI!H9</f>
        <v>0</v>
      </c>
      <c r="AN9" s="35">
        <f>RTM_PXI!N9</f>
        <v>0</v>
      </c>
      <c r="AO9" s="148">
        <f>GDAM_IEX!H9</f>
        <v>0.68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10.888920000000001</v>
      </c>
      <c r="E10">
        <f>GT_NG!P10</f>
        <v>14.22140134857813</v>
      </c>
      <c r="F10">
        <f>GT_Spot!P10</f>
        <v>0</v>
      </c>
      <c r="G10">
        <f>PPCL_NG!P10</f>
        <v>0</v>
      </c>
      <c r="H10">
        <f>PPCL_Spot!P10</f>
        <v>41.7</v>
      </c>
      <c r="I10">
        <f>Bawana_NG!P10</f>
        <v>134.60530419312076</v>
      </c>
      <c r="J10">
        <f>Bawana_RLNG!P10</f>
        <v>0</v>
      </c>
      <c r="K10">
        <f>Bawana_Spot!P10</f>
        <v>286.02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1081.7716865635582</v>
      </c>
      <c r="P10" s="37">
        <v>99.665482891457046</v>
      </c>
      <c r="Q10" s="37">
        <v>38.340000000000003</v>
      </c>
      <c r="R10" s="39">
        <v>0</v>
      </c>
      <c r="S10" s="39">
        <v>0</v>
      </c>
      <c r="T10" s="38">
        <f>SUMPRODUCT(LTA!J10:AN10,LTA!J$101:AN$101,LTA!J$103:AN$103)</f>
        <v>61.67</v>
      </c>
      <c r="U10" s="38">
        <f>SUMPRODUCT(LTA!J10:AN10,LTA!J$102:AN$102,LTA!J$103:AN$103)</f>
        <v>120.61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543.30999999999995</v>
      </c>
      <c r="AB10" s="76">
        <f>-STOA!N10</f>
        <v>0</v>
      </c>
      <c r="AC10">
        <f t="shared" si="0"/>
        <v>20.509024739771512</v>
      </c>
      <c r="AD10">
        <f t="shared" si="1"/>
        <v>2404.9737702569423</v>
      </c>
      <c r="AE10">
        <f>'IDT-1'!B10</f>
        <v>23</v>
      </c>
      <c r="AF10" s="25"/>
      <c r="AG10">
        <f t="shared" si="2"/>
        <v>2427.9737702569423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-8</v>
      </c>
      <c r="AM10" s="35">
        <f>RTM_PXI!H10</f>
        <v>0</v>
      </c>
      <c r="AN10" s="35">
        <f>RTM_PXI!N10</f>
        <v>0</v>
      </c>
      <c r="AO10" s="148">
        <f>GDAM_IEX!H10</f>
        <v>0.68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10.888920000000001</v>
      </c>
      <c r="E11">
        <f>GT_NG!P11</f>
        <v>14.22140134857813</v>
      </c>
      <c r="F11">
        <f>GT_Spot!P11</f>
        <v>0</v>
      </c>
      <c r="G11">
        <f>PPCL_NG!P11</f>
        <v>0</v>
      </c>
      <c r="H11">
        <f>PPCL_Spot!P11</f>
        <v>41.7</v>
      </c>
      <c r="I11">
        <f>Bawana_NG!P11</f>
        <v>134.60999999999999</v>
      </c>
      <c r="J11">
        <f>Bawana_RLNG!P11</f>
        <v>0</v>
      </c>
      <c r="K11">
        <f>Bawana_Spot!P11</f>
        <v>196.11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1081.3781894638475</v>
      </c>
      <c r="P11" s="37">
        <v>99.665482891457046</v>
      </c>
      <c r="Q11" s="37">
        <v>38.340000000000003</v>
      </c>
      <c r="R11" s="39">
        <v>0</v>
      </c>
      <c r="S11" s="39">
        <v>0</v>
      </c>
      <c r="T11" s="38">
        <f>SUMPRODUCT(LTA!J11:AN11,LTA!J$101:AN$101,LTA!J$103:AN$103)</f>
        <v>62.33</v>
      </c>
      <c r="U11" s="38">
        <f>SUMPRODUCT(LTA!J11:AN11,LTA!J$102:AN$102,LTA!J$103:AN$103)</f>
        <v>120.91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349.77</v>
      </c>
      <c r="AB11" s="76">
        <f>-STOA!N11</f>
        <v>0</v>
      </c>
      <c r="AC11">
        <f t="shared" si="0"/>
        <v>18.422745547112616</v>
      </c>
      <c r="AD11">
        <f t="shared" si="1"/>
        <v>2174.7612481567699</v>
      </c>
      <c r="AE11">
        <f>'IDT-1'!B11</f>
        <v>211</v>
      </c>
      <c r="AF11" s="25"/>
      <c r="AG11">
        <f t="shared" si="2"/>
        <v>2385.7612481567699</v>
      </c>
      <c r="AI11" s="35">
        <f>PXIL!H11</f>
        <v>0</v>
      </c>
      <c r="AJ11" s="35">
        <f>PXIL!N11</f>
        <v>0</v>
      </c>
      <c r="AK11" s="35">
        <f>RTM_IEX!H11</f>
        <v>42.58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0.68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10.888920000000001</v>
      </c>
      <c r="E12">
        <f>GT_NG!P12</f>
        <v>14.22140134857813</v>
      </c>
      <c r="F12">
        <f>GT_Spot!P12</f>
        <v>0</v>
      </c>
      <c r="G12">
        <f>PPCL_NG!P12</f>
        <v>0</v>
      </c>
      <c r="H12">
        <f>PPCL_Spot!P12</f>
        <v>41.7</v>
      </c>
      <c r="I12">
        <f>Bawana_NG!P12</f>
        <v>134.60999999999999</v>
      </c>
      <c r="J12">
        <f>Bawana_RLNG!P12</f>
        <v>0</v>
      </c>
      <c r="K12">
        <f>Bawana_Spot!P12</f>
        <v>196.11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1081.3781894638475</v>
      </c>
      <c r="P12" s="37">
        <v>99.665482891457046</v>
      </c>
      <c r="Q12" s="37">
        <v>38.340000000000003</v>
      </c>
      <c r="R12" s="39">
        <v>0</v>
      </c>
      <c r="S12" s="39">
        <v>0</v>
      </c>
      <c r="T12" s="38">
        <f>SUMPRODUCT(LTA!J12:AN12,LTA!J$101:AN$101,LTA!J$103:AN$103)</f>
        <v>62.67</v>
      </c>
      <c r="U12" s="38">
        <f>SUMPRODUCT(LTA!J12:AN12,LTA!J$102:AN$102,LTA!J$103:AN$103)</f>
        <v>121.71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349.77</v>
      </c>
      <c r="AB12" s="76">
        <f>-STOA!N12</f>
        <v>0</v>
      </c>
      <c r="AC12">
        <f t="shared" si="0"/>
        <v>18.472977547112613</v>
      </c>
      <c r="AD12">
        <f t="shared" si="1"/>
        <v>2180.6910161567698</v>
      </c>
      <c r="AE12">
        <f>'IDT-1'!B12</f>
        <v>184</v>
      </c>
      <c r="AF12" s="25"/>
      <c r="AG12">
        <f t="shared" si="2"/>
        <v>2364.6910161567698</v>
      </c>
      <c r="AI12" s="35">
        <f>PXIL!H12</f>
        <v>0</v>
      </c>
      <c r="AJ12" s="35">
        <f>PXIL!N12</f>
        <v>0</v>
      </c>
      <c r="AK12" s="35">
        <f>RTM_IEX!H12</f>
        <v>47.42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0.68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10.888920000000001</v>
      </c>
      <c r="E13">
        <f>GT_NG!P13</f>
        <v>14.22140134857813</v>
      </c>
      <c r="F13">
        <f>GT_Spot!P13</f>
        <v>0</v>
      </c>
      <c r="G13">
        <f>PPCL_NG!P13</f>
        <v>0</v>
      </c>
      <c r="H13">
        <f>PPCL_Spot!P13</f>
        <v>41.7</v>
      </c>
      <c r="I13">
        <f>Bawana_NG!P13</f>
        <v>134.60999999999999</v>
      </c>
      <c r="J13">
        <f>Bawana_RLNG!P13</f>
        <v>0</v>
      </c>
      <c r="K13">
        <f>Bawana_Spot!P13</f>
        <v>196.11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1082.1726200539917</v>
      </c>
      <c r="P13" s="37">
        <v>99.665482891457046</v>
      </c>
      <c r="Q13" s="37">
        <v>38.340000000000003</v>
      </c>
      <c r="R13" s="39">
        <v>0</v>
      </c>
      <c r="S13" s="39">
        <v>0</v>
      </c>
      <c r="T13" s="38">
        <f>SUMPRODUCT(LTA!J13:AN13,LTA!J$101:AN$101,LTA!J$103:AN$103)</f>
        <v>63</v>
      </c>
      <c r="U13" s="38">
        <f>SUMPRODUCT(LTA!J13:AN13,LTA!J$102:AN$102,LTA!J$103:AN$103)</f>
        <v>122.02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349.77</v>
      </c>
      <c r="AB13" s="76">
        <f>-STOA!N13</f>
        <v>0</v>
      </c>
      <c r="AC13">
        <f t="shared" si="0"/>
        <v>18.585742764069824</v>
      </c>
      <c r="AD13">
        <f t="shared" si="1"/>
        <v>2194.002681529957</v>
      </c>
      <c r="AE13">
        <f>'IDT-1'!B13</f>
        <v>162</v>
      </c>
      <c r="AF13" s="25"/>
      <c r="AG13">
        <f t="shared" si="2"/>
        <v>2356.002681529957</v>
      </c>
      <c r="AI13" s="35">
        <f>PXIL!H13</f>
        <v>0</v>
      </c>
      <c r="AJ13" s="35">
        <f>PXIL!N13</f>
        <v>0</v>
      </c>
      <c r="AK13" s="35">
        <f>RTM_IEX!H13</f>
        <v>59.03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1.06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10.888920000000001</v>
      </c>
      <c r="E14">
        <f>GT_NG!P14</f>
        <v>14.22140134857813</v>
      </c>
      <c r="F14">
        <f>GT_Spot!P14</f>
        <v>0</v>
      </c>
      <c r="G14">
        <f>PPCL_NG!P14</f>
        <v>0</v>
      </c>
      <c r="H14">
        <f>PPCL_Spot!P14</f>
        <v>41.7</v>
      </c>
      <c r="I14">
        <f>Bawana_NG!P14</f>
        <v>134.60999999999999</v>
      </c>
      <c r="J14">
        <f>Bawana_RLNG!P14</f>
        <v>0</v>
      </c>
      <c r="K14">
        <f>Bawana_Spot!P14</f>
        <v>196.11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1071.6733255258764</v>
      </c>
      <c r="P14" s="37">
        <v>99.665482891457046</v>
      </c>
      <c r="Q14" s="37">
        <v>38.340000000000003</v>
      </c>
      <c r="R14" s="39">
        <v>0</v>
      </c>
      <c r="S14" s="39">
        <v>0</v>
      </c>
      <c r="T14" s="38">
        <f>SUMPRODUCT(LTA!J14:AN14,LTA!J$101:AN$101,LTA!J$103:AN$103)</f>
        <v>63.33</v>
      </c>
      <c r="U14" s="38">
        <f>SUMPRODUCT(LTA!J14:AN14,LTA!J$102:AN$102,LTA!J$103:AN$103)</f>
        <v>123.52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349.77</v>
      </c>
      <c r="AB14" s="76">
        <f>-STOA!N14</f>
        <v>0</v>
      </c>
      <c r="AC14">
        <f t="shared" si="0"/>
        <v>18.626740690033657</v>
      </c>
      <c r="AD14">
        <f t="shared" si="1"/>
        <v>2198.8423890758777</v>
      </c>
      <c r="AE14">
        <f>'IDT-1'!B14</f>
        <v>139</v>
      </c>
      <c r="AF14" s="25"/>
      <c r="AG14">
        <f t="shared" si="2"/>
        <v>2337.8423890758777</v>
      </c>
      <c r="AI14" s="35">
        <f>PXIL!H14</f>
        <v>0</v>
      </c>
      <c r="AJ14" s="35">
        <f>PXIL!N14</f>
        <v>0</v>
      </c>
      <c r="AK14" s="35">
        <f>RTM_IEX!H14</f>
        <v>72.58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1.06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10.888920000000001</v>
      </c>
      <c r="E15">
        <f>GT_NG!P15</f>
        <v>14.387923668470522</v>
      </c>
      <c r="F15">
        <f>GT_Spot!P15</f>
        <v>0</v>
      </c>
      <c r="G15">
        <f>PPCL_NG!P15</f>
        <v>0</v>
      </c>
      <c r="H15">
        <f>PPCL_Spot!P15</f>
        <v>41.7</v>
      </c>
      <c r="I15">
        <f>Bawana_NG!P15</f>
        <v>134.60999999999999</v>
      </c>
      <c r="J15">
        <f>Bawana_RLNG!P15</f>
        <v>0</v>
      </c>
      <c r="K15">
        <f>Bawana_Spot!P15</f>
        <v>196.11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1069.9171282906314</v>
      </c>
      <c r="P15" s="37">
        <v>99.665482891457046</v>
      </c>
      <c r="Q15" s="37">
        <v>38.340000000000003</v>
      </c>
      <c r="R15" s="39">
        <v>0</v>
      </c>
      <c r="S15" s="39">
        <v>0</v>
      </c>
      <c r="T15" s="38">
        <f>SUMPRODUCT(LTA!J15:AN15,LTA!J$101:AN$101,LTA!J$103:AN$103)</f>
        <v>52.34</v>
      </c>
      <c r="U15" s="38">
        <f>SUMPRODUCT(LTA!J15:AN15,LTA!J$102:AN$102,LTA!J$103:AN$103)</f>
        <v>118.32000000000001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316.82</v>
      </c>
      <c r="AB15" s="76">
        <f>-STOA!N15</f>
        <v>0</v>
      </c>
      <c r="AC15">
        <f t="shared" si="0"/>
        <v>18.477055420744691</v>
      </c>
      <c r="AD15">
        <f t="shared" si="1"/>
        <v>2181.172399429814</v>
      </c>
      <c r="AE15">
        <f>'IDT-1'!B15</f>
        <v>133</v>
      </c>
      <c r="AF15" s="25"/>
      <c r="AG15">
        <f t="shared" si="2"/>
        <v>2314.172399429814</v>
      </c>
      <c r="AI15" s="35">
        <f>PXIL!H15</f>
        <v>0</v>
      </c>
      <c r="AJ15" s="35">
        <f>PXIL!N15</f>
        <v>0</v>
      </c>
      <c r="AK15" s="35">
        <f>RTM_IEX!H15</f>
        <v>105.48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1.07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10.888920000000001</v>
      </c>
      <c r="E16">
        <f>GT_NG!P16</f>
        <v>14.387923668470522</v>
      </c>
      <c r="F16">
        <f>GT_Spot!P16</f>
        <v>0</v>
      </c>
      <c r="G16">
        <f>PPCL_NG!P16</f>
        <v>0</v>
      </c>
      <c r="H16">
        <f>PPCL_Spot!P16</f>
        <v>41.7</v>
      </c>
      <c r="I16">
        <f>Bawana_NG!P16</f>
        <v>134.60999999999999</v>
      </c>
      <c r="J16">
        <f>Bawana_RLNG!P16</f>
        <v>0</v>
      </c>
      <c r="K16">
        <f>Bawana_Spot!P16</f>
        <v>196.11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1070.0776962779446</v>
      </c>
      <c r="P16" s="37">
        <v>99.665482891457046</v>
      </c>
      <c r="Q16" s="37">
        <v>38.340000000000003</v>
      </c>
      <c r="R16" s="39">
        <v>0</v>
      </c>
      <c r="S16" s="39">
        <v>0</v>
      </c>
      <c r="T16" s="38">
        <f>SUMPRODUCT(LTA!J16:AN16,LTA!J$101:AN$101,LTA!J$103:AN$103)</f>
        <v>52.010000000000005</v>
      </c>
      <c r="U16" s="38">
        <f>SUMPRODUCT(LTA!J16:AN16,LTA!J$102:AN$102,LTA!J$103:AN$103)</f>
        <v>116.82000000000001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316.82</v>
      </c>
      <c r="AB16" s="76">
        <f>-STOA!N16</f>
        <v>0</v>
      </c>
      <c r="AC16">
        <f t="shared" si="0"/>
        <v>18.544176191838126</v>
      </c>
      <c r="AD16">
        <f t="shared" si="1"/>
        <v>2189.0958466460338</v>
      </c>
      <c r="AE16">
        <f>'IDT-1'!B16</f>
        <v>107</v>
      </c>
      <c r="AF16" s="25"/>
      <c r="AG16">
        <f t="shared" si="2"/>
        <v>2296.0958466460338</v>
      </c>
      <c r="AI16" s="35">
        <f>PXIL!H16</f>
        <v>0</v>
      </c>
      <c r="AJ16" s="35">
        <f>PXIL!N16</f>
        <v>0</v>
      </c>
      <c r="AK16" s="35">
        <f>RTM_IEX!H16</f>
        <v>115.15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1.06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10.888920000000001</v>
      </c>
      <c r="E17">
        <f>GT_NG!P17</f>
        <v>14.803759612645971</v>
      </c>
      <c r="F17">
        <f>GT_Spot!P17</f>
        <v>0</v>
      </c>
      <c r="G17">
        <f>PPCL_NG!P17</f>
        <v>0</v>
      </c>
      <c r="H17">
        <f>PPCL_Spot!P17</f>
        <v>41.7</v>
      </c>
      <c r="I17">
        <f>Bawana_NG!P17</f>
        <v>134.60999999999999</v>
      </c>
      <c r="J17">
        <f>Bawana_RLNG!P17</f>
        <v>0</v>
      </c>
      <c r="K17">
        <f>Bawana_Spot!P17</f>
        <v>196.11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1090.8412655125608</v>
      </c>
      <c r="P17" s="37">
        <v>99.665482891457046</v>
      </c>
      <c r="Q17" s="37">
        <v>38.340000000000003</v>
      </c>
      <c r="R17" s="39">
        <v>0</v>
      </c>
      <c r="S17" s="39">
        <v>0</v>
      </c>
      <c r="T17" s="38">
        <f>SUMPRODUCT(LTA!J17:AN17,LTA!J$101:AN$101,LTA!J$103:AN$103)</f>
        <v>51.67</v>
      </c>
      <c r="U17" s="38">
        <f>SUMPRODUCT(LTA!J17:AN17,LTA!J$102:AN$102,LTA!J$103:AN$103)</f>
        <v>116.82000000000001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316.82</v>
      </c>
      <c r="AB17" s="76">
        <f>-STOA!N17</f>
        <v>0</v>
      </c>
      <c r="AC17">
        <f t="shared" si="0"/>
        <v>18.572983195339976</v>
      </c>
      <c r="AD17">
        <f t="shared" si="1"/>
        <v>2192.4964448213236</v>
      </c>
      <c r="AE17">
        <f>'IDT-1'!B17</f>
        <v>77</v>
      </c>
      <c r="AF17" s="25"/>
      <c r="AG17">
        <f t="shared" si="2"/>
        <v>2269.4964448213236</v>
      </c>
      <c r="AI17" s="35">
        <f>PXIL!H17</f>
        <v>0</v>
      </c>
      <c r="AJ17" s="35">
        <f>PXIL!N17</f>
        <v>0</v>
      </c>
      <c r="AK17" s="35">
        <f>RTM_IEX!H17</f>
        <v>97.74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1.06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10.888920000000001</v>
      </c>
      <c r="E18">
        <f>GT_NG!P18</f>
        <v>14.803759612645971</v>
      </c>
      <c r="F18">
        <f>GT_Spot!P18</f>
        <v>0</v>
      </c>
      <c r="G18">
        <f>PPCL_NG!P18</f>
        <v>0</v>
      </c>
      <c r="H18">
        <f>PPCL_Spot!P18</f>
        <v>41.7</v>
      </c>
      <c r="I18">
        <f>Bawana_NG!P18</f>
        <v>134.60999999999999</v>
      </c>
      <c r="J18">
        <f>Bawana_RLNG!P18</f>
        <v>0</v>
      </c>
      <c r="K18">
        <f>Bawana_Spot!P18</f>
        <v>196.11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1090.7797775125607</v>
      </c>
      <c r="P18" s="37">
        <v>99.665482891457046</v>
      </c>
      <c r="Q18" s="37">
        <v>38.340000000000003</v>
      </c>
      <c r="R18" s="39">
        <v>0</v>
      </c>
      <c r="S18" s="39">
        <v>0</v>
      </c>
      <c r="T18" s="38">
        <f>SUMPRODUCT(LTA!J18:AN18,LTA!J$101:AN$101,LTA!J$103:AN$103)</f>
        <v>51.33</v>
      </c>
      <c r="U18" s="38">
        <f>SUMPRODUCT(LTA!J18:AN18,LTA!J$102:AN$102,LTA!J$103:AN$103)</f>
        <v>115.92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316.82</v>
      </c>
      <c r="AB18" s="76">
        <f>-STOA!N18</f>
        <v>0</v>
      </c>
      <c r="AC18">
        <f t="shared" si="0"/>
        <v>18.635214696139975</v>
      </c>
      <c r="AD18">
        <f t="shared" si="1"/>
        <v>2199.8427253205236</v>
      </c>
      <c r="AE18">
        <f>'IDT-1'!B18</f>
        <v>51</v>
      </c>
      <c r="AF18" s="25"/>
      <c r="AG18">
        <f t="shared" si="2"/>
        <v>2250.8427253205236</v>
      </c>
      <c r="AI18" s="35">
        <f>PXIL!H18</f>
        <v>0</v>
      </c>
      <c r="AJ18" s="35">
        <f>PXIL!N18</f>
        <v>0</v>
      </c>
      <c r="AK18" s="35">
        <f>RTM_IEX!H18</f>
        <v>106.45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1.06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10.888920000000001</v>
      </c>
      <c r="E19">
        <f>GT_NG!P19</f>
        <v>14.803759612645971</v>
      </c>
      <c r="F19">
        <f>GT_Spot!P19</f>
        <v>0</v>
      </c>
      <c r="G19">
        <f>PPCL_NG!P19</f>
        <v>0</v>
      </c>
      <c r="H19">
        <f>PPCL_Spot!P19</f>
        <v>41.7</v>
      </c>
      <c r="I19">
        <f>Bawana_NG!P19</f>
        <v>134.60999999999999</v>
      </c>
      <c r="J19">
        <f>Bawana_RLNG!P19</f>
        <v>0</v>
      </c>
      <c r="K19">
        <f>Bawana_Spot!P19</f>
        <v>196.11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1075.2046453976307</v>
      </c>
      <c r="P19" s="37">
        <v>99.665482891457046</v>
      </c>
      <c r="Q19" s="37">
        <v>38.340000000000003</v>
      </c>
      <c r="R19" s="39">
        <v>0</v>
      </c>
      <c r="S19" s="39">
        <v>0</v>
      </c>
      <c r="T19" s="38">
        <f>SUMPRODUCT(LTA!J19:AN19,LTA!J$101:AN$101,LTA!J$103:AN$103)</f>
        <v>51</v>
      </c>
      <c r="U19" s="38">
        <f>SUMPRODUCT(LTA!J19:AN19,LTA!J$102:AN$102,LTA!J$103:AN$103)</f>
        <v>117.11999999999999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316.77</v>
      </c>
      <c r="AB19" s="76">
        <f>-STOA!N19</f>
        <v>0</v>
      </c>
      <c r="AC19">
        <f t="shared" si="0"/>
        <v>18.348731586374559</v>
      </c>
      <c r="AD19">
        <f t="shared" si="1"/>
        <v>2166.0240763153588</v>
      </c>
      <c r="AE19">
        <f>'IDT-1'!B19</f>
        <v>28</v>
      </c>
      <c r="AF19" s="25"/>
      <c r="AG19">
        <f t="shared" si="2"/>
        <v>2194.0240763153588</v>
      </c>
      <c r="AI19" s="35">
        <f>PXIL!H19</f>
        <v>0</v>
      </c>
      <c r="AJ19" s="35">
        <f>PXIL!N19</f>
        <v>0</v>
      </c>
      <c r="AK19" s="35">
        <f>RTM_IEX!H19</f>
        <v>87.1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1.06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10.888920000000001</v>
      </c>
      <c r="E20">
        <f>GT_NG!P20</f>
        <v>14.803759612645971</v>
      </c>
      <c r="F20">
        <f>GT_Spot!P20</f>
        <v>0</v>
      </c>
      <c r="G20">
        <f>PPCL_NG!P20</f>
        <v>0</v>
      </c>
      <c r="H20">
        <f>PPCL_Spot!P20</f>
        <v>41.7</v>
      </c>
      <c r="I20">
        <f>Bawana_NG!P20</f>
        <v>134.60999999999999</v>
      </c>
      <c r="J20">
        <f>Bawana_RLNG!P20</f>
        <v>0</v>
      </c>
      <c r="K20">
        <f>Bawana_Spot!P20</f>
        <v>196.11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1076.5486648541521</v>
      </c>
      <c r="P20" s="37">
        <v>99.665482891457046</v>
      </c>
      <c r="Q20" s="37">
        <v>38.340000000000003</v>
      </c>
      <c r="R20" s="39">
        <v>0</v>
      </c>
      <c r="S20" s="39">
        <v>0</v>
      </c>
      <c r="T20" s="38">
        <f>SUMPRODUCT(LTA!J20:AN20,LTA!J$101:AN$101,LTA!J$103:AN$103)</f>
        <v>50.66</v>
      </c>
      <c r="U20" s="38">
        <f>SUMPRODUCT(LTA!J20:AN20,LTA!J$102:AN$102,LTA!J$103:AN$103)</f>
        <v>114.92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316.77</v>
      </c>
      <c r="AB20" s="76">
        <f>-STOA!N20</f>
        <v>0</v>
      </c>
      <c r="AC20">
        <f t="shared" si="0"/>
        <v>18.354897349809338</v>
      </c>
      <c r="AD20">
        <f t="shared" si="1"/>
        <v>2166.7519300084455</v>
      </c>
      <c r="AE20">
        <f>'IDT-1'!B20</f>
        <v>9</v>
      </c>
      <c r="AF20" s="25"/>
      <c r="AG20">
        <f t="shared" si="2"/>
        <v>2175.7519300084455</v>
      </c>
      <c r="AI20" s="35">
        <f>PXIL!H20</f>
        <v>0</v>
      </c>
      <c r="AJ20" s="35">
        <f>PXIL!N20</f>
        <v>0</v>
      </c>
      <c r="AK20" s="35">
        <f>RTM_IEX!H20</f>
        <v>89.03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1.06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10.888920000000001</v>
      </c>
      <c r="E21">
        <f>GT_NG!P21</f>
        <v>14.803759612645971</v>
      </c>
      <c r="F21">
        <f>GT_Spot!P21</f>
        <v>0</v>
      </c>
      <c r="G21">
        <f>PPCL_NG!P21</f>
        <v>0</v>
      </c>
      <c r="H21">
        <f>PPCL_Spot!P21</f>
        <v>41.7</v>
      </c>
      <c r="I21">
        <f>Bawana_NG!P21</f>
        <v>134.60999999999999</v>
      </c>
      <c r="J21">
        <f>Bawana_RLNG!P21</f>
        <v>0</v>
      </c>
      <c r="K21">
        <f>Bawana_Spot!P21</f>
        <v>196.11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1080.1270628713255</v>
      </c>
      <c r="P21" s="37">
        <v>99.665482891457046</v>
      </c>
      <c r="Q21" s="37">
        <v>38.340000000000003</v>
      </c>
      <c r="R21" s="39">
        <v>0</v>
      </c>
      <c r="S21" s="39">
        <v>0</v>
      </c>
      <c r="T21" s="38">
        <f>SUMPRODUCT(LTA!J21:AN21,LTA!J$101:AN$101,LTA!J$103:AN$103)</f>
        <v>45.33</v>
      </c>
      <c r="U21" s="38">
        <f>SUMPRODUCT(LTA!J21:AN21,LTA!J$102:AN$102,LTA!J$103:AN$103)</f>
        <v>102.72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316.77</v>
      </c>
      <c r="AB21" s="76">
        <f>-STOA!N21</f>
        <v>0</v>
      </c>
      <c r="AC21">
        <f t="shared" si="0"/>
        <v>18.001999893153599</v>
      </c>
      <c r="AD21">
        <f t="shared" si="1"/>
        <v>2125.0932254822746</v>
      </c>
      <c r="AE21">
        <f>'IDT-1'!B21</f>
        <v>0</v>
      </c>
      <c r="AF21" s="25"/>
      <c r="AG21">
        <f t="shared" si="2"/>
        <v>2125.0932254822746</v>
      </c>
      <c r="AI21" s="35">
        <f>PXIL!H21</f>
        <v>0</v>
      </c>
      <c r="AJ21" s="35">
        <f>PXIL!N21</f>
        <v>0</v>
      </c>
      <c r="AK21" s="35">
        <f>RTM_IEX!H21</f>
        <v>60.97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1.06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10.888920000000001</v>
      </c>
      <c r="E22">
        <f>GT_NG!P22</f>
        <v>14.803759612645971</v>
      </c>
      <c r="F22">
        <f>GT_Spot!P22</f>
        <v>0</v>
      </c>
      <c r="G22">
        <f>PPCL_NG!P22</f>
        <v>0</v>
      </c>
      <c r="H22">
        <f>PPCL_Spot!P22</f>
        <v>41.7</v>
      </c>
      <c r="I22">
        <f>Bawana_NG!P22</f>
        <v>134.60999999999999</v>
      </c>
      <c r="J22">
        <f>Bawana_RLNG!P22</f>
        <v>0</v>
      </c>
      <c r="K22">
        <f>Bawana_Spot!P22</f>
        <v>196.11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1079.877064776111</v>
      </c>
      <c r="P22" s="37">
        <v>99.665482891457046</v>
      </c>
      <c r="Q22" s="37">
        <v>38.340000000000003</v>
      </c>
      <c r="R22" s="39">
        <v>0</v>
      </c>
      <c r="S22" s="39">
        <v>0</v>
      </c>
      <c r="T22" s="38">
        <f>SUMPRODUCT(LTA!J22:AN22,LTA!J$101:AN$101,LTA!J$103:AN$103)</f>
        <v>45</v>
      </c>
      <c r="U22" s="38">
        <f>SUMPRODUCT(LTA!J22:AN22,LTA!J$102:AN$102,LTA!J$103:AN$103)</f>
        <v>102.72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316.77</v>
      </c>
      <c r="AB22" s="76">
        <f>-STOA!N22</f>
        <v>0</v>
      </c>
      <c r="AC22">
        <f t="shared" si="0"/>
        <v>17.867095909153793</v>
      </c>
      <c r="AD22">
        <f t="shared" si="1"/>
        <v>2109.1681313710596</v>
      </c>
      <c r="AE22">
        <f>'IDT-1'!B22</f>
        <v>0</v>
      </c>
      <c r="AF22" s="25"/>
      <c r="AG22">
        <f t="shared" si="2"/>
        <v>2109.1681313710596</v>
      </c>
      <c r="AI22" s="35">
        <f>PXIL!H22</f>
        <v>0</v>
      </c>
      <c r="AJ22" s="35">
        <f>PXIL!N22</f>
        <v>0</v>
      </c>
      <c r="AK22" s="35">
        <f>RTM_IEX!H22</f>
        <v>45.49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1.06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10.888920000000001</v>
      </c>
      <c r="E23">
        <f>GT_NG!P23</f>
        <v>14.803759612645971</v>
      </c>
      <c r="F23">
        <f>GT_Spot!P23</f>
        <v>0</v>
      </c>
      <c r="G23">
        <f>PPCL_NG!P23</f>
        <v>0</v>
      </c>
      <c r="H23">
        <f>PPCL_Spot!P23</f>
        <v>41.7</v>
      </c>
      <c r="I23">
        <f>Bawana_NG!P23</f>
        <v>134.60999999999999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1079.4422857463378</v>
      </c>
      <c r="P23" s="37">
        <v>99.665482891457046</v>
      </c>
      <c r="Q23" s="37">
        <v>38.340000000000003</v>
      </c>
      <c r="R23" s="39">
        <v>0</v>
      </c>
      <c r="S23" s="39">
        <v>0</v>
      </c>
      <c r="T23" s="38">
        <f>SUMPRODUCT(LTA!J23:AN23,LTA!J$101:AN$101,LTA!J$103:AN$103)</f>
        <v>45</v>
      </c>
      <c r="U23" s="38">
        <f>SUMPRODUCT(LTA!J23:AN23,LTA!J$102:AN$102,LTA!J$103:AN$103)</f>
        <v>97.52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316.77</v>
      </c>
      <c r="AB23" s="76">
        <f>-STOA!N23</f>
        <v>0</v>
      </c>
      <c r="AC23">
        <f t="shared" si="0"/>
        <v>17.5381117653037</v>
      </c>
      <c r="AD23">
        <f t="shared" si="1"/>
        <v>2070.3323364851371</v>
      </c>
      <c r="AE23">
        <f>'IDT-1'!B23</f>
        <v>0</v>
      </c>
      <c r="AF23" s="25"/>
      <c r="AG23">
        <f t="shared" si="2"/>
        <v>2070.3323364851371</v>
      </c>
      <c r="AI23" s="35">
        <f>PXIL!H23</f>
        <v>0</v>
      </c>
      <c r="AJ23" s="35">
        <f>PXIL!N23</f>
        <v>0</v>
      </c>
      <c r="AK23" s="35">
        <f>RTM_IEX!H23</f>
        <v>58.07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1.06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10.888920000000001</v>
      </c>
      <c r="E24">
        <f>GT_NG!P24</f>
        <v>14.803759612645971</v>
      </c>
      <c r="F24">
        <f>GT_Spot!P24</f>
        <v>0</v>
      </c>
      <c r="G24">
        <f>PPCL_NG!P24</f>
        <v>0</v>
      </c>
      <c r="H24">
        <f>PPCL_Spot!P24</f>
        <v>41.7</v>
      </c>
      <c r="I24">
        <f>Bawana_NG!P24</f>
        <v>134.60999999999999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1079.4422857463378</v>
      </c>
      <c r="P24" s="37">
        <v>99.665482891457046</v>
      </c>
      <c r="Q24" s="37">
        <v>38.340000000000003</v>
      </c>
      <c r="R24" s="39">
        <v>0</v>
      </c>
      <c r="S24" s="39">
        <v>0</v>
      </c>
      <c r="T24" s="38">
        <f>SUMPRODUCT(LTA!J24:AN24,LTA!J$101:AN$101,LTA!J$103:AN$103)</f>
        <v>45</v>
      </c>
      <c r="U24" s="38">
        <f>SUMPRODUCT(LTA!J24:AN24,LTA!J$102:AN$102,LTA!J$103:AN$103)</f>
        <v>97.320000000000007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316.77</v>
      </c>
      <c r="AB24" s="76">
        <f>-STOA!N24</f>
        <v>0</v>
      </c>
      <c r="AC24">
        <f t="shared" si="0"/>
        <v>17.4306757653037</v>
      </c>
      <c r="AD24">
        <f t="shared" si="1"/>
        <v>2057.649772485137</v>
      </c>
      <c r="AE24">
        <f>'IDT-1'!B24</f>
        <v>0</v>
      </c>
      <c r="AF24" s="25"/>
      <c r="AG24">
        <f t="shared" si="2"/>
        <v>2057.649772485137</v>
      </c>
      <c r="AI24" s="35">
        <f>PXIL!H24</f>
        <v>0</v>
      </c>
      <c r="AJ24" s="35">
        <f>PXIL!N24</f>
        <v>0</v>
      </c>
      <c r="AK24" s="35">
        <f>RTM_IEX!H24</f>
        <v>45.48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1.06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10.888920000000001</v>
      </c>
      <c r="E25">
        <f>GT_NG!P25</f>
        <v>14.803759612645971</v>
      </c>
      <c r="F25">
        <f>GT_Spot!P25</f>
        <v>0</v>
      </c>
      <c r="G25">
        <f>PPCL_NG!P25</f>
        <v>0</v>
      </c>
      <c r="H25">
        <f>PPCL_Spot!P25</f>
        <v>41.7</v>
      </c>
      <c r="I25">
        <f>Bawana_NG!P25</f>
        <v>134.60999999999999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1082.1701986406154</v>
      </c>
      <c r="P25" s="37">
        <v>99.665482891457046</v>
      </c>
      <c r="Q25" s="37">
        <v>38.340000000000003</v>
      </c>
      <c r="R25" s="39">
        <v>0</v>
      </c>
      <c r="S25" s="39">
        <v>0</v>
      </c>
      <c r="T25" s="38">
        <f>SUMPRODUCT(LTA!J25:AN25,LTA!J$101:AN$101,LTA!J$103:AN$103)</f>
        <v>45</v>
      </c>
      <c r="U25" s="38">
        <f>SUMPRODUCT(LTA!J25:AN25,LTA!J$102:AN$102,LTA!J$103:AN$103)</f>
        <v>98.11999999999999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316.77</v>
      </c>
      <c r="AB25" s="76">
        <f>-STOA!N25</f>
        <v>0</v>
      </c>
      <c r="AC25">
        <f t="shared" si="0"/>
        <v>17.224606233615631</v>
      </c>
      <c r="AD25">
        <f t="shared" si="1"/>
        <v>2033.3237549111025</v>
      </c>
      <c r="AE25">
        <f>'IDT-1'!B25</f>
        <v>0</v>
      </c>
      <c r="AF25" s="25"/>
      <c r="AG25">
        <f t="shared" si="2"/>
        <v>2033.3237549111025</v>
      </c>
      <c r="AI25" s="35">
        <f>PXIL!H25</f>
        <v>0</v>
      </c>
      <c r="AJ25" s="35">
        <f>PXIL!N25</f>
        <v>0</v>
      </c>
      <c r="AK25" s="35">
        <f>RTM_IEX!H25</f>
        <v>47.42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1.06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10.888920000000001</v>
      </c>
      <c r="E26">
        <f>GT_NG!P26</f>
        <v>14.803759612645971</v>
      </c>
      <c r="F26">
        <f>GT_Spot!P26</f>
        <v>0</v>
      </c>
      <c r="G26">
        <f>PPCL_NG!P26</f>
        <v>0</v>
      </c>
      <c r="H26">
        <f>PPCL_Spot!P26</f>
        <v>41.982836678153923</v>
      </c>
      <c r="I26">
        <f>Bawana_NG!P26</f>
        <v>134.60999999999999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1091.1851361250556</v>
      </c>
      <c r="P26" s="37">
        <v>99.665482891457046</v>
      </c>
      <c r="Q26" s="37">
        <v>38.340000000000003</v>
      </c>
      <c r="R26" s="39">
        <v>0</v>
      </c>
      <c r="S26" s="39">
        <v>0</v>
      </c>
      <c r="T26" s="38">
        <f>SUMPRODUCT(LTA!J26:AN26,LTA!J$101:AN$101,LTA!J$103:AN$103)</f>
        <v>45</v>
      </c>
      <c r="U26" s="38">
        <f>SUMPRODUCT(LTA!J26:AN26,LTA!J$102:AN$102,LTA!J$103:AN$103)</f>
        <v>97.92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316.77</v>
      </c>
      <c r="AB26" s="76">
        <f>-STOA!N26</f>
        <v>0</v>
      </c>
      <c r="AC26">
        <f t="shared" si="0"/>
        <v>17.070195536581426</v>
      </c>
      <c r="AD26">
        <f t="shared" si="1"/>
        <v>2015.0959397707311</v>
      </c>
      <c r="AE26">
        <f>'IDT-1'!B26</f>
        <v>0</v>
      </c>
      <c r="AF26" s="25"/>
      <c r="AG26">
        <f t="shared" si="2"/>
        <v>2015.0959397707311</v>
      </c>
      <c r="AI26" s="35">
        <f>PXIL!H26</f>
        <v>0</v>
      </c>
      <c r="AJ26" s="35">
        <f>PXIL!N26</f>
        <v>0</v>
      </c>
      <c r="AK26" s="35">
        <f>RTM_IEX!H26</f>
        <v>20.32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0.68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10.888920000000001</v>
      </c>
      <c r="E27">
        <f>GT_NG!P27</f>
        <v>14.22140134857813</v>
      </c>
      <c r="F27">
        <f>GT_Spot!P27</f>
        <v>0</v>
      </c>
      <c r="G27">
        <f>PPCL_NG!P27</f>
        <v>0</v>
      </c>
      <c r="H27">
        <f>PPCL_Spot!P27</f>
        <v>41.982836678153923</v>
      </c>
      <c r="I27">
        <f>Bawana_NG!P27</f>
        <v>134.60999999999999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1079.1344417702699</v>
      </c>
      <c r="P27" s="37">
        <v>99.665482891457046</v>
      </c>
      <c r="Q27" s="37">
        <v>38.340000000000003</v>
      </c>
      <c r="R27" s="39">
        <v>11.83</v>
      </c>
      <c r="S27" s="39">
        <v>0</v>
      </c>
      <c r="T27" s="38">
        <f>SUMPRODUCT(LTA!J27:AN27,LTA!J$101:AN$101,LTA!J$103:AN$103)</f>
        <v>46</v>
      </c>
      <c r="U27" s="38">
        <f>SUMPRODUCT(LTA!J27:AN27,LTA!J$102:AN$102,LTA!J$103:AN$103)</f>
        <v>96.7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153.57000000000002</v>
      </c>
      <c r="AB27" s="76">
        <f>-STOA!N27</f>
        <v>0</v>
      </c>
      <c r="AC27">
        <f t="shared" si="0"/>
        <v>16.753909894583053</v>
      </c>
      <c r="AD27">
        <f t="shared" si="1"/>
        <v>1977.7591727938757</v>
      </c>
      <c r="AE27">
        <f>'IDT-1'!B27</f>
        <v>53</v>
      </c>
      <c r="AF27" s="25"/>
      <c r="AG27">
        <f t="shared" si="2"/>
        <v>2030.7591727938757</v>
      </c>
      <c r="AI27" s="35">
        <f>PXIL!H27</f>
        <v>0</v>
      </c>
      <c r="AJ27" s="35">
        <f>PXIL!N27</f>
        <v>0</v>
      </c>
      <c r="AK27" s="35">
        <f>RTM_IEX!H27</f>
        <v>147.09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0.48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10.888920000000001</v>
      </c>
      <c r="E28">
        <f>GT_NG!P28</f>
        <v>14.22140134857813</v>
      </c>
      <c r="F28">
        <f>GT_Spot!P28</f>
        <v>0</v>
      </c>
      <c r="G28">
        <f>PPCL_NG!P28</f>
        <v>0</v>
      </c>
      <c r="H28">
        <f>PPCL_Spot!P28</f>
        <v>41.982836678153923</v>
      </c>
      <c r="I28">
        <f>Bawana_NG!P28</f>
        <v>134.60999999999999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1079.06856177027</v>
      </c>
      <c r="P28" s="37">
        <v>99.665482891457046</v>
      </c>
      <c r="Q28" s="37">
        <v>38.340000000000003</v>
      </c>
      <c r="R28" s="39">
        <v>22.35</v>
      </c>
      <c r="S28" s="39">
        <v>0</v>
      </c>
      <c r="T28" s="38">
        <f>SUMPRODUCT(LTA!J28:AN28,LTA!J$101:AN$101,LTA!J$103:AN$103)</f>
        <v>49.33</v>
      </c>
      <c r="U28" s="38">
        <f>SUMPRODUCT(LTA!J28:AN28,LTA!J$102:AN$102,LTA!J$103:AN$103)</f>
        <v>96.5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153.57000000000002</v>
      </c>
      <c r="AB28" s="76">
        <f>-STOA!N28</f>
        <v>0</v>
      </c>
      <c r="AC28">
        <f t="shared" si="0"/>
        <v>16.998048502583053</v>
      </c>
      <c r="AD28">
        <f t="shared" si="1"/>
        <v>2006.5791541858755</v>
      </c>
      <c r="AE28">
        <f>'IDT-1'!B28</f>
        <v>42</v>
      </c>
      <c r="AF28" s="25"/>
      <c r="AG28">
        <f t="shared" si="2"/>
        <v>2048.5791541858753</v>
      </c>
      <c r="AI28" s="35">
        <f>PXIL!H28</f>
        <v>0</v>
      </c>
      <c r="AJ28" s="35">
        <f>PXIL!N28</f>
        <v>0</v>
      </c>
      <c r="AK28" s="35">
        <f>RTM_IEX!H28</f>
        <v>162.57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0.48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10.888920000000001</v>
      </c>
      <c r="E29">
        <f>GT_NG!P29</f>
        <v>14.22140134857813</v>
      </c>
      <c r="F29">
        <f>GT_Spot!P29</f>
        <v>0</v>
      </c>
      <c r="G29">
        <f>PPCL_NG!P29</f>
        <v>0</v>
      </c>
      <c r="H29">
        <f>PPCL_Spot!P29</f>
        <v>41.982836678153923</v>
      </c>
      <c r="I29">
        <f>Bawana_NG!P29</f>
        <v>134.60999999999999</v>
      </c>
      <c r="J29">
        <f>Bawana_RLNG!P29</f>
        <v>0</v>
      </c>
      <c r="K29">
        <f>Bawana_Spot!P29</f>
        <v>196.11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1085.6397045205015</v>
      </c>
      <c r="P29" s="37">
        <v>99.665482891457046</v>
      </c>
      <c r="Q29" s="37">
        <v>38.340000000000003</v>
      </c>
      <c r="R29" s="39">
        <v>32.369999999999997</v>
      </c>
      <c r="S29" s="39">
        <v>0</v>
      </c>
      <c r="T29" s="38">
        <f>SUMPRODUCT(LTA!J29:AN29,LTA!J$101:AN$101,LTA!J$103:AN$103)</f>
        <v>55.02</v>
      </c>
      <c r="U29" s="38">
        <f>SUMPRODUCT(LTA!J29:AN29,LTA!J$102:AN$102,LTA!J$103:AN$103)</f>
        <v>97.31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152.60000000000002</v>
      </c>
      <c r="AB29" s="76">
        <f>-STOA!N29</f>
        <v>0</v>
      </c>
      <c r="AC29">
        <f t="shared" si="0"/>
        <v>17.367994101684999</v>
      </c>
      <c r="AD29">
        <f t="shared" si="1"/>
        <v>2050.2503513370057</v>
      </c>
      <c r="AE29">
        <f>'IDT-1'!B29</f>
        <v>29</v>
      </c>
      <c r="AF29" s="25"/>
      <c r="AG29">
        <f t="shared" si="2"/>
        <v>2079.2503513370057</v>
      </c>
      <c r="AI29" s="35">
        <f>PXIL!H29</f>
        <v>0</v>
      </c>
      <c r="AJ29" s="35">
        <f>PXIL!N29</f>
        <v>0</v>
      </c>
      <c r="AK29" s="35">
        <f>RTM_IEX!H29</f>
        <v>108.38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0.48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10.888920000000001</v>
      </c>
      <c r="E30">
        <f>GT_NG!P30</f>
        <v>14.22140134857813</v>
      </c>
      <c r="F30">
        <f>GT_Spot!P30</f>
        <v>0</v>
      </c>
      <c r="G30">
        <f>PPCL_NG!P30</f>
        <v>0</v>
      </c>
      <c r="H30">
        <f>PPCL_Spot!P30</f>
        <v>41.982836678153923</v>
      </c>
      <c r="I30">
        <f>Bawana_NG!P30</f>
        <v>134.60999999999999</v>
      </c>
      <c r="J30">
        <f>Bawana_RLNG!P30</f>
        <v>0</v>
      </c>
      <c r="K30">
        <f>Bawana_Spot!P30</f>
        <v>180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1086.9914880848976</v>
      </c>
      <c r="P30" s="37">
        <v>99.665482891457046</v>
      </c>
      <c r="Q30" s="37">
        <v>38.340000000000003</v>
      </c>
      <c r="R30" s="39">
        <v>39.520000000000003</v>
      </c>
      <c r="S30" s="39">
        <v>0</v>
      </c>
      <c r="T30" s="38">
        <f>SUMPRODUCT(LTA!J30:AN30,LTA!J$101:AN$101,LTA!J$103:AN$103)</f>
        <v>68.740000000000009</v>
      </c>
      <c r="U30" s="38">
        <f>SUMPRODUCT(LTA!J30:AN30,LTA!J$102:AN$102,LTA!J$103:AN$103)</f>
        <v>97.109999999999985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152.61000000000001</v>
      </c>
      <c r="AB30" s="76">
        <f>-STOA!N30</f>
        <v>0</v>
      </c>
      <c r="AC30">
        <f t="shared" si="0"/>
        <v>17.512069083625924</v>
      </c>
      <c r="AD30">
        <f t="shared" si="1"/>
        <v>2067.2580599194603</v>
      </c>
      <c r="AE30">
        <f>'IDT-1'!B30</f>
        <v>8</v>
      </c>
      <c r="AF30" s="25"/>
      <c r="AG30">
        <f t="shared" si="2"/>
        <v>2075.2580599194603</v>
      </c>
      <c r="AI30" s="35">
        <f>PXIL!H30</f>
        <v>0</v>
      </c>
      <c r="AJ30" s="35">
        <f>PXIL!N30</f>
        <v>0</v>
      </c>
      <c r="AK30" s="35">
        <f>RTM_IEX!H30</f>
        <v>119.03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1.06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10.888920000000001</v>
      </c>
      <c r="E31">
        <f>GT_NG!P31</f>
        <v>14.22140134857813</v>
      </c>
      <c r="F31">
        <f>GT_Spot!P31</f>
        <v>0</v>
      </c>
      <c r="G31">
        <f>PPCL_NG!P31</f>
        <v>0</v>
      </c>
      <c r="H31">
        <f>PPCL_Spot!P31</f>
        <v>41.982836678153923</v>
      </c>
      <c r="I31">
        <f>Bawana_NG!P31</f>
        <v>134.60999999999999</v>
      </c>
      <c r="J31">
        <f>Bawana_RLNG!P31</f>
        <v>0</v>
      </c>
      <c r="K31">
        <f>Bawana_Spot!P31</f>
        <v>180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1081.806755050105</v>
      </c>
      <c r="P31" s="37">
        <v>99.665482891457046</v>
      </c>
      <c r="Q31" s="37">
        <v>38.340000000000003</v>
      </c>
      <c r="R31" s="39">
        <v>43</v>
      </c>
      <c r="S31" s="39">
        <v>0</v>
      </c>
      <c r="T31" s="38">
        <f>SUMPRODUCT(LTA!J31:AN31,LTA!J$101:AN$101,LTA!J$103:AN$103)</f>
        <v>79.03</v>
      </c>
      <c r="U31" s="38">
        <f>SUMPRODUCT(LTA!J31:AN31,LTA!J$102:AN$102,LTA!J$103:AN$103)</f>
        <v>92.91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152.61000000000001</v>
      </c>
      <c r="AB31" s="76">
        <f>-STOA!N31</f>
        <v>0</v>
      </c>
      <c r="AC31">
        <f t="shared" si="0"/>
        <v>17.56511732613367</v>
      </c>
      <c r="AD31">
        <f t="shared" si="1"/>
        <v>2073.5202786421605</v>
      </c>
      <c r="AE31">
        <f>'IDT-1'!B31</f>
        <v>0</v>
      </c>
      <c r="AF31" s="25"/>
      <c r="AG31">
        <f t="shared" si="2"/>
        <v>2073.5202786421605</v>
      </c>
      <c r="AI31" s="35">
        <f>PXIL!H31</f>
        <v>0</v>
      </c>
      <c r="AJ31" s="35">
        <f>PXIL!N31</f>
        <v>0</v>
      </c>
      <c r="AK31" s="35">
        <f>RTM_IEX!H31</f>
        <v>120.96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1.06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10.888920000000001</v>
      </c>
      <c r="E32">
        <f>GT_NG!P32</f>
        <v>14.22140134857813</v>
      </c>
      <c r="F32">
        <f>GT_Spot!P32</f>
        <v>0</v>
      </c>
      <c r="G32">
        <f>PPCL_NG!P32</f>
        <v>0</v>
      </c>
      <c r="H32">
        <f>PPCL_Spot!P32</f>
        <v>41.982836678153923</v>
      </c>
      <c r="I32">
        <f>Bawana_NG!P32</f>
        <v>134.60999999999999</v>
      </c>
      <c r="J32">
        <f>Bawana_RLNG!P32</f>
        <v>0</v>
      </c>
      <c r="K32">
        <f>Bawana_Spot!P32</f>
        <v>180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1064.573260225565</v>
      </c>
      <c r="P32" s="37">
        <v>99.665482891457046</v>
      </c>
      <c r="Q32" s="37">
        <v>38.340000000000003</v>
      </c>
      <c r="R32" s="39">
        <v>46.5</v>
      </c>
      <c r="S32" s="39">
        <v>0</v>
      </c>
      <c r="T32" s="38">
        <f>SUMPRODUCT(LTA!J32:AN32,LTA!J$101:AN$101,LTA!J$103:AN$103)</f>
        <v>101.86</v>
      </c>
      <c r="U32" s="38">
        <f>SUMPRODUCT(LTA!J32:AN32,LTA!J$102:AN$102,LTA!J$103:AN$103)</f>
        <v>92.710000000000008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152.61000000000001</v>
      </c>
      <c r="AB32" s="76">
        <f>-STOA!N32</f>
        <v>0</v>
      </c>
      <c r="AC32">
        <f t="shared" si="0"/>
        <v>17.404143969607532</v>
      </c>
      <c r="AD32">
        <f t="shared" si="1"/>
        <v>2054.5177571741465</v>
      </c>
      <c r="AE32">
        <f>'IDT-1'!B32</f>
        <v>0</v>
      </c>
      <c r="AF32" s="25"/>
      <c r="AG32">
        <f t="shared" si="2"/>
        <v>2054.5177571741465</v>
      </c>
      <c r="AI32" s="35">
        <f>PXIL!H32</f>
        <v>0</v>
      </c>
      <c r="AJ32" s="35">
        <f>PXIL!N32</f>
        <v>0</v>
      </c>
      <c r="AK32" s="35">
        <f>RTM_IEX!H32</f>
        <v>92.9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1.06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10.888920000000001</v>
      </c>
      <c r="E33">
        <f>GT_NG!P33</f>
        <v>14.22140134857813</v>
      </c>
      <c r="F33">
        <f>GT_Spot!P33</f>
        <v>0</v>
      </c>
      <c r="G33">
        <f>PPCL_NG!P33</f>
        <v>0</v>
      </c>
      <c r="H33">
        <f>PPCL_Spot!P33</f>
        <v>41.982836678153923</v>
      </c>
      <c r="I33">
        <f>Bawana_NG!P33</f>
        <v>134.60999999999999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1079.1124594558144</v>
      </c>
      <c r="P33" s="37">
        <v>99.66</v>
      </c>
      <c r="Q33" s="37">
        <v>38.340000000000003</v>
      </c>
      <c r="R33" s="39">
        <v>47.5</v>
      </c>
      <c r="S33" s="39">
        <v>0</v>
      </c>
      <c r="T33" s="38">
        <f>SUMPRODUCT(LTA!J33:AN33,LTA!J$101:AN$101,LTA!J$103:AN$103)</f>
        <v>130.01</v>
      </c>
      <c r="U33" s="38">
        <f>SUMPRODUCT(LTA!J33:AN33,LTA!J$102:AN$102,LTA!J$103:AN$103)</f>
        <v>92.5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152.61000000000001</v>
      </c>
      <c r="AB33" s="76">
        <f>-STOA!N33</f>
        <v>0</v>
      </c>
      <c r="AC33">
        <f t="shared" si="0"/>
        <v>17.379143186853387</v>
      </c>
      <c r="AD33">
        <f t="shared" si="1"/>
        <v>2051.5664742956924</v>
      </c>
      <c r="AE33">
        <f>'IDT-1'!B33</f>
        <v>0</v>
      </c>
      <c r="AF33" s="25"/>
      <c r="AG33">
        <f t="shared" si="2"/>
        <v>2051.5664742956924</v>
      </c>
      <c r="AI33" s="35">
        <f>PXIL!H33</f>
        <v>0</v>
      </c>
      <c r="AJ33" s="35">
        <f>PXIL!N33</f>
        <v>0</v>
      </c>
      <c r="AK33" s="35">
        <f>RTM_IEX!H33</f>
        <v>106.45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1.06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10.888920000000001</v>
      </c>
      <c r="E34">
        <f>GT_NG!P34</f>
        <v>14.22140134857813</v>
      </c>
      <c r="F34">
        <f>GT_Spot!P34</f>
        <v>0</v>
      </c>
      <c r="G34">
        <f>PPCL_NG!P34</f>
        <v>0</v>
      </c>
      <c r="H34">
        <f>PPCL_Spot!P34</f>
        <v>41.982836678153923</v>
      </c>
      <c r="I34">
        <f>Bawana_NG!P34</f>
        <v>134.60999999999999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1088.3399790459389</v>
      </c>
      <c r="P34" s="37">
        <v>99.66</v>
      </c>
      <c r="Q34" s="37">
        <v>38.340000000000003</v>
      </c>
      <c r="R34" s="39">
        <v>47.5</v>
      </c>
      <c r="S34" s="39">
        <v>0</v>
      </c>
      <c r="T34" s="38">
        <f>SUMPRODUCT(LTA!J34:AN34,LTA!J$101:AN$101,LTA!J$103:AN$103)</f>
        <v>160.88999999999999</v>
      </c>
      <c r="U34" s="38">
        <f>SUMPRODUCT(LTA!J34:AN34,LTA!J$102:AN$102,LTA!J$103:AN$103)</f>
        <v>92.3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152.61000000000001</v>
      </c>
      <c r="AB34" s="76">
        <f>-STOA!N34</f>
        <v>0</v>
      </c>
      <c r="AC34">
        <f t="shared" si="0"/>
        <v>17.551910351410434</v>
      </c>
      <c r="AD34">
        <f t="shared" si="1"/>
        <v>2071.9612267212606</v>
      </c>
      <c r="AE34">
        <f>'IDT-1'!B34</f>
        <v>0</v>
      </c>
      <c r="AF34" s="25"/>
      <c r="AG34">
        <f t="shared" si="2"/>
        <v>2071.9612267212606</v>
      </c>
      <c r="AI34" s="35">
        <f>PXIL!H34</f>
        <v>0</v>
      </c>
      <c r="AJ34" s="35">
        <f>PXIL!N34</f>
        <v>0</v>
      </c>
      <c r="AK34" s="35">
        <f>RTM_IEX!H34</f>
        <v>87.1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1.07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10.888920000000001</v>
      </c>
      <c r="E35">
        <f>GT_NG!P35</f>
        <v>14.22140134857813</v>
      </c>
      <c r="F35">
        <f>GT_Spot!P35</f>
        <v>0</v>
      </c>
      <c r="G35">
        <f>PPCL_NG!P35</f>
        <v>0</v>
      </c>
      <c r="H35">
        <f>PPCL_Spot!P35</f>
        <v>41.982836678153923</v>
      </c>
      <c r="I35">
        <f>Bawana_NG!P35</f>
        <v>134.60999999999999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1074.7285198068084</v>
      </c>
      <c r="P35" s="37">
        <v>99.66</v>
      </c>
      <c r="Q35" s="37">
        <v>38.340000000000003</v>
      </c>
      <c r="R35" s="39">
        <v>47.5</v>
      </c>
      <c r="S35" s="39">
        <v>0</v>
      </c>
      <c r="T35" s="38">
        <f>SUMPRODUCT(LTA!J35:AN35,LTA!J$101:AN$101,LTA!J$103:AN$103)</f>
        <v>196.20999999999998</v>
      </c>
      <c r="U35" s="38">
        <f>SUMPRODUCT(LTA!J35:AN35,LTA!J$102:AN$102,LTA!J$103:AN$103)</f>
        <v>92.5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152.9</v>
      </c>
      <c r="AB35" s="76">
        <f>-STOA!N35</f>
        <v>0</v>
      </c>
      <c r="AC35">
        <f t="shared" si="0"/>
        <v>17.453702093801741</v>
      </c>
      <c r="AD35">
        <f t="shared" si="1"/>
        <v>2060.3679757397385</v>
      </c>
      <c r="AE35">
        <f>'IDT-1'!B35</f>
        <v>0</v>
      </c>
      <c r="AF35" s="25"/>
      <c r="AG35">
        <f t="shared" si="2"/>
        <v>2060.3679757397385</v>
      </c>
      <c r="AI35" s="35">
        <f>PXIL!H35</f>
        <v>0</v>
      </c>
      <c r="AJ35" s="35">
        <f>PXIL!N35</f>
        <v>0</v>
      </c>
      <c r="AK35" s="35">
        <f>RTM_IEX!H35</f>
        <v>53.22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1.06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10.888920000000001</v>
      </c>
      <c r="E36">
        <f>GT_NG!P36</f>
        <v>14.22140134857813</v>
      </c>
      <c r="F36">
        <f>GT_Spot!P36</f>
        <v>0</v>
      </c>
      <c r="G36">
        <f>PPCL_NG!P36</f>
        <v>0</v>
      </c>
      <c r="H36">
        <f>PPCL_Spot!P36</f>
        <v>41.982836678153923</v>
      </c>
      <c r="I36">
        <f>Bawana_NG!P36</f>
        <v>134.60999999999999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1073.2550469829916</v>
      </c>
      <c r="P36" s="37">
        <v>99.66</v>
      </c>
      <c r="Q36" s="37">
        <v>38.340000000000003</v>
      </c>
      <c r="R36" s="39">
        <v>47.5</v>
      </c>
      <c r="S36" s="39">
        <v>0</v>
      </c>
      <c r="T36" s="38">
        <f>SUMPRODUCT(LTA!J36:AN36,LTA!J$101:AN$101,LTA!J$103:AN$103)</f>
        <v>238.43</v>
      </c>
      <c r="U36" s="38">
        <f>SUMPRODUCT(LTA!J36:AN36,LTA!J$102:AN$102,LTA!J$103:AN$103)</f>
        <v>92.72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153.87</v>
      </c>
      <c r="AB36" s="76">
        <f>-STOA!N36</f>
        <v>0</v>
      </c>
      <c r="AC36">
        <f t="shared" si="0"/>
        <v>17.651576922081677</v>
      </c>
      <c r="AD36">
        <f t="shared" si="1"/>
        <v>2083.726628087642</v>
      </c>
      <c r="AE36">
        <f>'IDT-1'!B36</f>
        <v>0</v>
      </c>
      <c r="AF36" s="25"/>
      <c r="AG36">
        <f t="shared" si="2"/>
        <v>2083.726628087642</v>
      </c>
      <c r="AI36" s="35">
        <f>PXIL!H36</f>
        <v>0</v>
      </c>
      <c r="AJ36" s="35">
        <f>PXIL!N36</f>
        <v>0</v>
      </c>
      <c r="AK36" s="35">
        <f>RTM_IEX!H36</f>
        <v>34.840000000000003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1.06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10.888920000000001</v>
      </c>
      <c r="E37">
        <f>GT_NG!P37</f>
        <v>14.22140134857813</v>
      </c>
      <c r="F37">
        <f>GT_Spot!P37</f>
        <v>0</v>
      </c>
      <c r="G37">
        <f>PPCL_NG!P37</f>
        <v>0</v>
      </c>
      <c r="H37">
        <f>PPCL_Spot!P37</f>
        <v>41.982836678153923</v>
      </c>
      <c r="I37">
        <f>Bawana_NG!P37</f>
        <v>134.60999999999999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1074.1991963647361</v>
      </c>
      <c r="P37" s="37">
        <v>99.66</v>
      </c>
      <c r="Q37" s="37">
        <v>38.340000000000003</v>
      </c>
      <c r="R37" s="39">
        <v>47.5</v>
      </c>
      <c r="S37" s="39">
        <v>0</v>
      </c>
      <c r="T37" s="38">
        <f>SUMPRODUCT(LTA!J37:AN37,LTA!J$101:AN$101,LTA!J$103:AN$103)</f>
        <v>278.46000000000004</v>
      </c>
      <c r="U37" s="38">
        <f>SUMPRODUCT(LTA!J37:AN37,LTA!J$102:AN$102,LTA!J$103:AN$103)</f>
        <v>92.92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153.87</v>
      </c>
      <c r="AB37" s="76">
        <f>-STOA!N37</f>
        <v>0</v>
      </c>
      <c r="AC37">
        <f t="shared" si="0"/>
        <v>18.094963776888331</v>
      </c>
      <c r="AD37">
        <f t="shared" si="1"/>
        <v>2136.0673906145798</v>
      </c>
      <c r="AE37">
        <f>'IDT-1'!B37</f>
        <v>0</v>
      </c>
      <c r="AF37" s="25"/>
      <c r="AG37">
        <f t="shared" si="2"/>
        <v>2136.0673906145798</v>
      </c>
      <c r="AI37" s="35">
        <f>PXIL!H37</f>
        <v>0</v>
      </c>
      <c r="AJ37" s="35">
        <f>PXIL!N37</f>
        <v>0</v>
      </c>
      <c r="AK37" s="35">
        <f>RTM_IEX!H37</f>
        <v>46.45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1.06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10.888920000000001</v>
      </c>
      <c r="E38">
        <f>GT_NG!P38</f>
        <v>14.22140134857813</v>
      </c>
      <c r="F38">
        <f>GT_Spot!P38</f>
        <v>0</v>
      </c>
      <c r="G38">
        <f>PPCL_NG!P38</f>
        <v>0</v>
      </c>
      <c r="H38">
        <f>PPCL_Spot!P38</f>
        <v>41.982836678153923</v>
      </c>
      <c r="I38">
        <f>Bawana_NG!P38</f>
        <v>134.60999999999999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1074.1691963647361</v>
      </c>
      <c r="P38" s="37">
        <v>99.66</v>
      </c>
      <c r="Q38" s="37">
        <v>38.340000000000003</v>
      </c>
      <c r="R38" s="39">
        <v>47.5</v>
      </c>
      <c r="S38" s="39">
        <v>0</v>
      </c>
      <c r="T38" s="38">
        <f>SUMPRODUCT(LTA!J38:AN38,LTA!J$101:AN$101,LTA!J$103:AN$103)</f>
        <v>318.5</v>
      </c>
      <c r="U38" s="38">
        <f>SUMPRODUCT(LTA!J38:AN38,LTA!J$102:AN$102,LTA!J$103:AN$103)</f>
        <v>93.12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153.86000000000001</v>
      </c>
      <c r="AB38" s="76">
        <f>-STOA!N38</f>
        <v>0</v>
      </c>
      <c r="AC38">
        <f t="shared" si="0"/>
        <v>18.359479776888332</v>
      </c>
      <c r="AD38">
        <f t="shared" si="1"/>
        <v>2167.2928746145794</v>
      </c>
      <c r="AE38">
        <f>'IDT-1'!B38</f>
        <v>0</v>
      </c>
      <c r="AF38" s="25"/>
      <c r="AG38">
        <f t="shared" si="2"/>
        <v>2167.2928746145794</v>
      </c>
      <c r="AI38" s="35">
        <f>PXIL!H38</f>
        <v>0</v>
      </c>
      <c r="AJ38" s="35">
        <f>PXIL!N38</f>
        <v>0</v>
      </c>
      <c r="AK38" s="35">
        <f>RTM_IEX!H38</f>
        <v>37.74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1.06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10.888920000000001</v>
      </c>
      <c r="E39">
        <f>GT_NG!P39</f>
        <v>14.098094400469069</v>
      </c>
      <c r="F39">
        <f>GT_Spot!P39</f>
        <v>0</v>
      </c>
      <c r="G39">
        <f>PPCL_NG!P39</f>
        <v>0</v>
      </c>
      <c r="H39">
        <f>PPCL_Spot!P39</f>
        <v>41.417163207999458</v>
      </c>
      <c r="I39">
        <f>Bawana_NG!P39</f>
        <v>134.60999999999999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1070.3739712451588</v>
      </c>
      <c r="P39" s="37">
        <v>99.66</v>
      </c>
      <c r="Q39" s="37">
        <v>38.340000000000003</v>
      </c>
      <c r="R39" s="39">
        <v>47.5</v>
      </c>
      <c r="S39" s="39">
        <v>0</v>
      </c>
      <c r="T39" s="38">
        <f>SUMPRODUCT(LTA!J39:AN39,LTA!J$101:AN$101,LTA!J$103:AN$103)</f>
        <v>360.53</v>
      </c>
      <c r="U39" s="38">
        <f>SUMPRODUCT(LTA!J39:AN39,LTA!J$102:AN$102,LTA!J$103:AN$103)</f>
        <v>93.320000000000007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153.86000000000001</v>
      </c>
      <c r="AB39" s="76">
        <f>-STOA!N39</f>
        <v>0</v>
      </c>
      <c r="AC39">
        <f t="shared" si="0"/>
        <v>18.684692450370466</v>
      </c>
      <c r="AD39">
        <f t="shared" si="1"/>
        <v>2205.6834564032565</v>
      </c>
      <c r="AE39">
        <f>'IDT-1'!B39</f>
        <v>0</v>
      </c>
      <c r="AF39" s="25"/>
      <c r="AG39">
        <f t="shared" si="2"/>
        <v>2205.6834564032565</v>
      </c>
      <c r="AI39" s="35">
        <f>PXIL!H39</f>
        <v>0</v>
      </c>
      <c r="AJ39" s="35">
        <f>PXIL!N39</f>
        <v>0</v>
      </c>
      <c r="AK39" s="35">
        <f>RTM_IEX!H39</f>
        <v>38.71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1.06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10.888920000000001</v>
      </c>
      <c r="E40">
        <f>GT_NG!P40</f>
        <v>14.098094400469069</v>
      </c>
      <c r="F40">
        <f>GT_Spot!P40</f>
        <v>0</v>
      </c>
      <c r="G40">
        <f>PPCL_NG!P40</f>
        <v>0</v>
      </c>
      <c r="H40">
        <f>PPCL_Spot!P40</f>
        <v>41.417163207999458</v>
      </c>
      <c r="I40">
        <f>Bawana_NG!P40</f>
        <v>134.60999999999999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1070.3689883489217</v>
      </c>
      <c r="P40" s="37">
        <v>99.66</v>
      </c>
      <c r="Q40" s="37">
        <v>38.340000000000003</v>
      </c>
      <c r="R40" s="39">
        <v>47.5</v>
      </c>
      <c r="S40" s="39">
        <v>0</v>
      </c>
      <c r="T40" s="38">
        <f>SUMPRODUCT(LTA!J40:AN40,LTA!J$101:AN$101,LTA!J$103:AN$103)</f>
        <v>395.68</v>
      </c>
      <c r="U40" s="38">
        <f>SUMPRODUCT(LTA!J40:AN40,LTA!J$102:AN$102,LTA!J$103:AN$103)</f>
        <v>92.62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153.86000000000001</v>
      </c>
      <c r="AB40" s="76">
        <f>-STOA!N40</f>
        <v>0</v>
      </c>
      <c r="AC40">
        <f t="shared" si="0"/>
        <v>19.136570594042077</v>
      </c>
      <c r="AD40">
        <f t="shared" si="1"/>
        <v>2259.0265953633484</v>
      </c>
      <c r="AE40">
        <f>'IDT-1'!B40</f>
        <v>0</v>
      </c>
      <c r="AF40" s="25"/>
      <c r="AG40">
        <f t="shared" si="2"/>
        <v>2259.0265953633484</v>
      </c>
      <c r="AI40" s="35">
        <f>PXIL!H40</f>
        <v>0</v>
      </c>
      <c r="AJ40" s="35">
        <f>PXIL!N40</f>
        <v>0</v>
      </c>
      <c r="AK40" s="35">
        <f>RTM_IEX!H40</f>
        <v>58.06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1.06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10.888920000000001</v>
      </c>
      <c r="E41">
        <f>GT_NG!P41</f>
        <v>14.098094400469069</v>
      </c>
      <c r="F41">
        <f>GT_Spot!P41</f>
        <v>0</v>
      </c>
      <c r="G41">
        <f>PPCL_NG!P41</f>
        <v>0</v>
      </c>
      <c r="H41">
        <f>PPCL_Spot!P41</f>
        <v>41.417163207999458</v>
      </c>
      <c r="I41">
        <f>Bawana_NG!P41</f>
        <v>134.60999999999999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1065.1828900234837</v>
      </c>
      <c r="P41" s="37">
        <v>99.66</v>
      </c>
      <c r="Q41" s="37">
        <v>38.340000000000003</v>
      </c>
      <c r="R41" s="39">
        <v>47.5</v>
      </c>
      <c r="S41" s="39">
        <v>0</v>
      </c>
      <c r="T41" s="38">
        <f>SUMPRODUCT(LTA!J41:AN41,LTA!J$101:AN$101,LTA!J$103:AN$103)</f>
        <v>429.57</v>
      </c>
      <c r="U41" s="38">
        <f>SUMPRODUCT(LTA!J41:AN41,LTA!J$102:AN$102,LTA!J$103:AN$103)</f>
        <v>90.91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154.83000000000001</v>
      </c>
      <c r="AB41" s="76">
        <f>-STOA!N41</f>
        <v>0</v>
      </c>
      <c r="AC41">
        <f t="shared" si="0"/>
        <v>19.501583368108395</v>
      </c>
      <c r="AD41">
        <f t="shared" si="1"/>
        <v>2302.1154842638439</v>
      </c>
      <c r="AE41">
        <f>'IDT-1'!B41</f>
        <v>0</v>
      </c>
      <c r="AF41" s="25"/>
      <c r="AG41">
        <f t="shared" si="2"/>
        <v>2302.1154842638439</v>
      </c>
      <c r="AI41" s="35">
        <f>PXIL!H41</f>
        <v>0</v>
      </c>
      <c r="AJ41" s="35">
        <f>PXIL!N41</f>
        <v>0</v>
      </c>
      <c r="AK41" s="35">
        <f>RTM_IEX!H41</f>
        <v>73.55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1.06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10.888920000000001</v>
      </c>
      <c r="E42">
        <f>GT_NG!P42</f>
        <v>14.098094400469069</v>
      </c>
      <c r="F42">
        <f>GT_Spot!P42</f>
        <v>0</v>
      </c>
      <c r="G42">
        <f>PPCL_NG!P42</f>
        <v>0</v>
      </c>
      <c r="H42">
        <f>PPCL_Spot!P42</f>
        <v>41.417163207999458</v>
      </c>
      <c r="I42">
        <f>Bawana_NG!P42</f>
        <v>134.60999999999999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1060.7923754414614</v>
      </c>
      <c r="P42" s="37">
        <v>99.66</v>
      </c>
      <c r="Q42" s="37">
        <v>38.340000000000003</v>
      </c>
      <c r="R42" s="39">
        <v>47.5</v>
      </c>
      <c r="S42" s="39">
        <v>0</v>
      </c>
      <c r="T42" s="38">
        <f>SUMPRODUCT(LTA!J42:AN42,LTA!J$101:AN$101,LTA!J$103:AN$103)</f>
        <v>462.65</v>
      </c>
      <c r="U42" s="38">
        <f>SUMPRODUCT(LTA!J42:AN42,LTA!J$102:AN$102,LTA!J$103:AN$103)</f>
        <v>90.41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154.83000000000001</v>
      </c>
      <c r="AB42" s="76">
        <f>-STOA!N42</f>
        <v>0</v>
      </c>
      <c r="AC42">
        <f t="shared" si="0"/>
        <v>19.933423045619406</v>
      </c>
      <c r="AD42">
        <f t="shared" si="1"/>
        <v>2353.0931300043103</v>
      </c>
      <c r="AE42">
        <f>'IDT-1'!B42</f>
        <v>0</v>
      </c>
      <c r="AF42" s="25"/>
      <c r="AG42">
        <f t="shared" si="2"/>
        <v>2353.0931300043103</v>
      </c>
      <c r="AI42" s="35">
        <f>PXIL!H42</f>
        <v>0</v>
      </c>
      <c r="AJ42" s="35">
        <f>PXIL!N42</f>
        <v>0</v>
      </c>
      <c r="AK42" s="35">
        <f>RTM_IEX!H42</f>
        <v>96.77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1.06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10.888920000000001</v>
      </c>
      <c r="E43">
        <f>GT_NG!P43</f>
        <v>14.098094400469069</v>
      </c>
      <c r="F43">
        <f>GT_Spot!P43</f>
        <v>0</v>
      </c>
      <c r="G43">
        <f>PPCL_NG!P43</f>
        <v>0</v>
      </c>
      <c r="H43">
        <f>PPCL_Spot!P43</f>
        <v>41.417163207999458</v>
      </c>
      <c r="I43">
        <f>Bawana_NG!P43</f>
        <v>134.60999999999999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1076.5993541044591</v>
      </c>
      <c r="P43" s="37">
        <v>99.66</v>
      </c>
      <c r="Q43" s="37">
        <v>38.340000000000003</v>
      </c>
      <c r="R43" s="39">
        <v>47.5</v>
      </c>
      <c r="S43" s="39">
        <v>0</v>
      </c>
      <c r="T43" s="38">
        <f>SUMPRODUCT(LTA!J43:AN43,LTA!J$101:AN$101,LTA!J$103:AN$103)</f>
        <v>488.36</v>
      </c>
      <c r="U43" s="38">
        <f>SUMPRODUCT(LTA!J43:AN43,LTA!J$102:AN$102,LTA!J$103:AN$103)</f>
        <v>90.81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155.80000000000001</v>
      </c>
      <c r="AB43" s="76">
        <f>-STOA!N43</f>
        <v>0</v>
      </c>
      <c r="AC43">
        <f t="shared" si="0"/>
        <v>20.366837666388591</v>
      </c>
      <c r="AD43">
        <f t="shared" si="1"/>
        <v>2404.256694046539</v>
      </c>
      <c r="AE43">
        <f>'IDT-1'!B43</f>
        <v>0</v>
      </c>
      <c r="AF43" s="25"/>
      <c r="AG43">
        <f t="shared" si="2"/>
        <v>2404.256694046539</v>
      </c>
      <c r="AI43" s="35">
        <f>PXIL!H43</f>
        <v>0</v>
      </c>
      <c r="AJ43" s="35">
        <f>PXIL!N43</f>
        <v>0</v>
      </c>
      <c r="AK43" s="35">
        <f>RTM_IEX!H43</f>
        <v>105.48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1.06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10.888920000000001</v>
      </c>
      <c r="E44">
        <f>GT_NG!P44</f>
        <v>14.098094400469069</v>
      </c>
      <c r="F44">
        <f>GT_Spot!P44</f>
        <v>0</v>
      </c>
      <c r="G44">
        <f>PPCL_NG!P44</f>
        <v>0</v>
      </c>
      <c r="H44">
        <f>PPCL_Spot!P44</f>
        <v>41.417163207999458</v>
      </c>
      <c r="I44">
        <f>Bawana_NG!P44</f>
        <v>134.60999999999999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1076.5993541044591</v>
      </c>
      <c r="P44" s="37">
        <v>99.66</v>
      </c>
      <c r="Q44" s="37">
        <v>38.340000000000003</v>
      </c>
      <c r="R44" s="39">
        <v>47.5</v>
      </c>
      <c r="S44" s="39">
        <v>0</v>
      </c>
      <c r="T44" s="38">
        <f>SUMPRODUCT(LTA!J44:AN44,LTA!J$101:AN$101,LTA!J$103:AN$103)</f>
        <v>511.87999999999994</v>
      </c>
      <c r="U44" s="38">
        <f>SUMPRODUCT(LTA!J44:AN44,LTA!J$102:AN$102,LTA!J$103:AN$103)</f>
        <v>91.41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155.80000000000001</v>
      </c>
      <c r="AB44" s="76">
        <f>-STOA!N44</f>
        <v>0</v>
      </c>
      <c r="AC44">
        <f t="shared" si="0"/>
        <v>20.699477666388592</v>
      </c>
      <c r="AD44">
        <f t="shared" si="1"/>
        <v>2443.5240540465388</v>
      </c>
      <c r="AE44">
        <f>'IDT-1'!B44</f>
        <v>0</v>
      </c>
      <c r="AF44" s="25"/>
      <c r="AG44">
        <f t="shared" si="2"/>
        <v>2443.5240540465388</v>
      </c>
      <c r="AI44" s="35">
        <f>PXIL!H44</f>
        <v>0</v>
      </c>
      <c r="AJ44" s="35">
        <f>PXIL!N44</f>
        <v>0</v>
      </c>
      <c r="AK44" s="35">
        <f>RTM_IEX!H44</f>
        <v>120.96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1.06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10.888920000000001</v>
      </c>
      <c r="E45">
        <f>GT_NG!P45</f>
        <v>14.098094400469069</v>
      </c>
      <c r="F45">
        <f>GT_Spot!P45</f>
        <v>0</v>
      </c>
      <c r="G45">
        <f>PPCL_NG!P45</f>
        <v>0</v>
      </c>
      <c r="H45">
        <f>PPCL_Spot!P45</f>
        <v>41.417163207999458</v>
      </c>
      <c r="I45">
        <f>Bawana_NG!P45</f>
        <v>134.60999999999999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1062.9878948653286</v>
      </c>
      <c r="P45" s="37">
        <v>99.66</v>
      </c>
      <c r="Q45" s="37">
        <v>38.340000000000003</v>
      </c>
      <c r="R45" s="39">
        <v>47.5</v>
      </c>
      <c r="S45" s="39">
        <v>0</v>
      </c>
      <c r="T45" s="38">
        <f>SUMPRODUCT(LTA!J45:AN45,LTA!J$101:AN$101,LTA!J$103:AN$103)</f>
        <v>532.13000000000011</v>
      </c>
      <c r="U45" s="38">
        <f>SUMPRODUCT(LTA!J45:AN45,LTA!J$102:AN$102,LTA!J$103:AN$103)</f>
        <v>90.19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157.73000000000002</v>
      </c>
      <c r="AB45" s="76">
        <f>-STOA!N45</f>
        <v>0</v>
      </c>
      <c r="AC45">
        <f t="shared" si="0"/>
        <v>20.728697408779897</v>
      </c>
      <c r="AD45">
        <f t="shared" si="1"/>
        <v>2446.9733750650175</v>
      </c>
      <c r="AE45">
        <f>'IDT-1'!B45</f>
        <v>0</v>
      </c>
      <c r="AF45" s="25"/>
      <c r="AG45">
        <f t="shared" si="2"/>
        <v>2446.9733750650175</v>
      </c>
      <c r="AI45" s="35">
        <f>PXIL!H45</f>
        <v>0</v>
      </c>
      <c r="AJ45" s="35">
        <f>PXIL!N45</f>
        <v>0</v>
      </c>
      <c r="AK45" s="35">
        <f>RTM_IEX!H45</f>
        <v>117.09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1.06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10.888920000000001</v>
      </c>
      <c r="E46">
        <f>GT_NG!P46</f>
        <v>14.098094400469069</v>
      </c>
      <c r="F46">
        <f>GT_Spot!P46</f>
        <v>0</v>
      </c>
      <c r="G46">
        <f>PPCL_NG!P46</f>
        <v>0</v>
      </c>
      <c r="H46">
        <f>PPCL_Spot!P46</f>
        <v>41.417163207999458</v>
      </c>
      <c r="I46">
        <f>Bawana_NG!P46</f>
        <v>134.60999999999999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1062.052354104459</v>
      </c>
      <c r="P46" s="37">
        <v>99.66</v>
      </c>
      <c r="Q46" s="37">
        <v>38.340000000000003</v>
      </c>
      <c r="R46" s="39">
        <v>47.5</v>
      </c>
      <c r="S46" s="39">
        <v>0</v>
      </c>
      <c r="T46" s="38">
        <f>SUMPRODUCT(LTA!J46:AN46,LTA!J$101:AN$101,LTA!J$103:AN$103)</f>
        <v>543.69000000000005</v>
      </c>
      <c r="U46" s="38">
        <f>SUMPRODUCT(LTA!J46:AN46,LTA!J$102:AN$102,LTA!J$103:AN$103)</f>
        <v>89.99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157.73000000000002</v>
      </c>
      <c r="AB46" s="76">
        <f>-STOA!N46</f>
        <v>0</v>
      </c>
      <c r="AC46">
        <f t="shared" si="0"/>
        <v>20.840622866388586</v>
      </c>
      <c r="AD46">
        <f t="shared" si="1"/>
        <v>2460.1859088465385</v>
      </c>
      <c r="AE46">
        <f>'IDT-1'!B46</f>
        <v>0</v>
      </c>
      <c r="AF46" s="25"/>
      <c r="AG46">
        <f t="shared" si="2"/>
        <v>2460.1859088465385</v>
      </c>
      <c r="AI46" s="35">
        <f>PXIL!H46</f>
        <v>0</v>
      </c>
      <c r="AJ46" s="35">
        <f>PXIL!N46</f>
        <v>0</v>
      </c>
      <c r="AK46" s="35">
        <f>RTM_IEX!H46</f>
        <v>119.99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1.06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10.888920000000001</v>
      </c>
      <c r="E47">
        <f>GT_NG!P47</f>
        <v>14.080338266384777</v>
      </c>
      <c r="F47">
        <f>GT_Spot!P47</f>
        <v>0</v>
      </c>
      <c r="G47">
        <f>PPCL_NG!P47</f>
        <v>0</v>
      </c>
      <c r="H47">
        <f>PPCL_Spot!P47</f>
        <v>41.417163207999458</v>
      </c>
      <c r="I47">
        <f>Bawana_NG!P47</f>
        <v>134.60999999999999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1062.1621511218575</v>
      </c>
      <c r="P47" s="37">
        <v>99.66</v>
      </c>
      <c r="Q47" s="37">
        <v>38.340000000000003</v>
      </c>
      <c r="R47" s="39">
        <v>47.5</v>
      </c>
      <c r="S47" s="39">
        <v>0</v>
      </c>
      <c r="T47" s="38">
        <f>SUMPRODUCT(LTA!J47:AN47,LTA!J$101:AN$101,LTA!J$103:AN$103)</f>
        <v>555.63</v>
      </c>
      <c r="U47" s="38">
        <f>SUMPRODUCT(LTA!J47:AN47,LTA!J$102:AN$102,LTA!J$103:AN$103)</f>
        <v>88.78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157.73000000000002</v>
      </c>
      <c r="AB47" s="76">
        <f>-STOA!N47</f>
        <v>0</v>
      </c>
      <c r="AC47">
        <f t="shared" si="0"/>
        <v>20.964036009808432</v>
      </c>
      <c r="AD47">
        <f t="shared" si="1"/>
        <v>2474.7545365864339</v>
      </c>
      <c r="AE47">
        <f>'IDT-1'!B47</f>
        <v>0</v>
      </c>
      <c r="AF47" s="25"/>
      <c r="AG47">
        <f t="shared" si="2"/>
        <v>2474.7545365864339</v>
      </c>
      <c r="AI47" s="35">
        <f>PXIL!H47</f>
        <v>0</v>
      </c>
      <c r="AJ47" s="35">
        <f>PXIL!N47</f>
        <v>0</v>
      </c>
      <c r="AK47" s="35">
        <f>RTM_IEX!H47</f>
        <v>123.86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1.06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10.888920000000001</v>
      </c>
      <c r="E48">
        <f>GT_NG!P48</f>
        <v>14.080338266384777</v>
      </c>
      <c r="F48">
        <f>GT_Spot!P48</f>
        <v>0</v>
      </c>
      <c r="G48">
        <f>PPCL_NG!P48</f>
        <v>0</v>
      </c>
      <c r="H48">
        <f>PPCL_Spot!P48</f>
        <v>40.79</v>
      </c>
      <c r="I48">
        <f>Bawana_NG!P48</f>
        <v>134.60999999999999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1062.1621511218575</v>
      </c>
      <c r="P48" s="37">
        <v>99.66</v>
      </c>
      <c r="Q48" s="37">
        <v>38.340000000000003</v>
      </c>
      <c r="R48" s="39">
        <v>47.5</v>
      </c>
      <c r="S48" s="39">
        <v>0</v>
      </c>
      <c r="T48" s="38">
        <f>SUMPRODUCT(LTA!J48:AN48,LTA!J$101:AN$101,LTA!J$103:AN$103)</f>
        <v>561</v>
      </c>
      <c r="U48" s="38">
        <f>SUMPRODUCT(LTA!J48:AN48,LTA!J$102:AN$102,LTA!J$103:AN$103)</f>
        <v>89.19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157.74</v>
      </c>
      <c r="AB48" s="76">
        <f>-STOA!N48</f>
        <v>0</v>
      </c>
      <c r="AC48">
        <f t="shared" si="0"/>
        <v>20.983043838861239</v>
      </c>
      <c r="AD48">
        <f t="shared" si="1"/>
        <v>2476.9983655493816</v>
      </c>
      <c r="AE48">
        <f>'IDT-1'!B48</f>
        <v>0</v>
      </c>
      <c r="AF48" s="25"/>
      <c r="AG48">
        <f t="shared" si="2"/>
        <v>2476.9983655493816</v>
      </c>
      <c r="AI48" s="35">
        <f>PXIL!H48</f>
        <v>0</v>
      </c>
      <c r="AJ48" s="35">
        <f>PXIL!N48</f>
        <v>0</v>
      </c>
      <c r="AK48" s="35">
        <f>RTM_IEX!H48</f>
        <v>120.96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1.06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10.888920000000001</v>
      </c>
      <c r="E49">
        <f>GT_NG!P49</f>
        <v>14.080338266384777</v>
      </c>
      <c r="F49">
        <f>GT_Spot!P49</f>
        <v>0</v>
      </c>
      <c r="G49">
        <f>PPCL_NG!P49</f>
        <v>0</v>
      </c>
      <c r="H49">
        <f>PPCL_Spot!P49</f>
        <v>40.79</v>
      </c>
      <c r="I49">
        <f>Bawana_NG!P49</f>
        <v>134.60999999999999</v>
      </c>
      <c r="J49">
        <f>Bawana_RLNG!P49</f>
        <v>0</v>
      </c>
      <c r="K49">
        <f>Bawana_Spot!P49</f>
        <v>97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1053.5995830511063</v>
      </c>
      <c r="P49" s="37">
        <v>100.21</v>
      </c>
      <c r="Q49" s="37">
        <v>38.63000000000001</v>
      </c>
      <c r="R49" s="39">
        <v>47.5</v>
      </c>
      <c r="S49" s="39">
        <v>0</v>
      </c>
      <c r="T49" s="38">
        <f>SUMPRODUCT(LTA!J49:AN49,LTA!J$101:AN$101,LTA!J$103:AN$103)</f>
        <v>560.66</v>
      </c>
      <c r="U49" s="38">
        <f>SUMPRODUCT(LTA!J49:AN49,LTA!J$102:AN$102,LTA!J$103:AN$103)</f>
        <v>88.78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157.74</v>
      </c>
      <c r="AB49" s="76">
        <f>-STOA!N49</f>
        <v>0</v>
      </c>
      <c r="AC49">
        <f t="shared" si="0"/>
        <v>20.905658267066926</v>
      </c>
      <c r="AD49">
        <f t="shared" si="1"/>
        <v>2467.8631830504241</v>
      </c>
      <c r="AE49">
        <f>'IDT-1'!B49</f>
        <v>0</v>
      </c>
      <c r="AF49" s="25"/>
      <c r="AG49">
        <f t="shared" si="2"/>
        <v>2467.8631830504241</v>
      </c>
      <c r="AI49" s="35">
        <f>PXIL!H49</f>
        <v>0</v>
      </c>
      <c r="AJ49" s="35">
        <f>PXIL!N49</f>
        <v>0</v>
      </c>
      <c r="AK49" s="35">
        <f>RTM_IEX!H49</f>
        <v>143.22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1.06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10.888920000000001</v>
      </c>
      <c r="E50">
        <f>GT_NG!P50</f>
        <v>14.080338266384777</v>
      </c>
      <c r="F50">
        <f>GT_Spot!P50</f>
        <v>0</v>
      </c>
      <c r="G50">
        <f>PPCL_NG!P50</f>
        <v>0</v>
      </c>
      <c r="H50">
        <f>PPCL_Spot!P50</f>
        <v>40.79</v>
      </c>
      <c r="I50">
        <f>Bawana_NG!P50</f>
        <v>134.60999999999999</v>
      </c>
      <c r="J50">
        <f>Bawana_RLNG!P50</f>
        <v>0</v>
      </c>
      <c r="K50">
        <f>Bawana_Spot!P50</f>
        <v>97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1055.9400403722605</v>
      </c>
      <c r="P50" s="37">
        <v>100.21</v>
      </c>
      <c r="Q50" s="37">
        <v>38.63000000000001</v>
      </c>
      <c r="R50" s="39">
        <v>47.5</v>
      </c>
      <c r="S50" s="39">
        <v>0</v>
      </c>
      <c r="T50" s="38">
        <f>SUMPRODUCT(LTA!J50:AN50,LTA!J$101:AN$101,LTA!J$103:AN$103)</f>
        <v>560</v>
      </c>
      <c r="U50" s="38">
        <f>SUMPRODUCT(LTA!J50:AN50,LTA!J$102:AN$102,LTA!J$103:AN$103)</f>
        <v>88.58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157.74</v>
      </c>
      <c r="AB50" s="76">
        <f>-STOA!N50</f>
        <v>0</v>
      </c>
      <c r="AC50">
        <f t="shared" si="0"/>
        <v>20.942538108564619</v>
      </c>
      <c r="AD50">
        <f t="shared" si="1"/>
        <v>2472.2167605300806</v>
      </c>
      <c r="AE50">
        <f>'IDT-1'!B50</f>
        <v>1</v>
      </c>
      <c r="AF50" s="25"/>
      <c r="AG50">
        <f t="shared" si="2"/>
        <v>2473.2167605300806</v>
      </c>
      <c r="AI50" s="35">
        <f>PXIL!H50</f>
        <v>0</v>
      </c>
      <c r="AJ50" s="35">
        <f>PXIL!N50</f>
        <v>0</v>
      </c>
      <c r="AK50" s="35">
        <f>RTM_IEX!H50</f>
        <v>146.13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1.06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10.888920000000001</v>
      </c>
      <c r="E51">
        <f>GT_NG!P51</f>
        <v>14.080338266384777</v>
      </c>
      <c r="F51">
        <f>GT_Spot!P51</f>
        <v>0</v>
      </c>
      <c r="G51">
        <f>PPCL_NG!P51</f>
        <v>0</v>
      </c>
      <c r="H51">
        <f>PPCL_Spot!P51</f>
        <v>40.79</v>
      </c>
      <c r="I51">
        <f>Bawana_NG!P51</f>
        <v>134.60999999999999</v>
      </c>
      <c r="J51">
        <f>Bawana_RLNG!P51</f>
        <v>0</v>
      </c>
      <c r="K51">
        <f>Bawana_Spot!P51</f>
        <v>97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1054.0469890605639</v>
      </c>
      <c r="P51" s="37">
        <v>99.66</v>
      </c>
      <c r="Q51" s="37">
        <v>38.340000000000003</v>
      </c>
      <c r="R51" s="39">
        <v>47.5</v>
      </c>
      <c r="S51" s="39">
        <v>0</v>
      </c>
      <c r="T51" s="38">
        <f>SUMPRODUCT(LTA!J51:AN51,LTA!J$101:AN$101,LTA!J$103:AN$103)</f>
        <v>550.32999999999993</v>
      </c>
      <c r="U51" s="38">
        <f>SUMPRODUCT(LTA!J51:AN51,LTA!J$102:AN$102,LTA!J$103:AN$103)</f>
        <v>88.69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157.74</v>
      </c>
      <c r="AB51" s="76">
        <f>-STOA!N51</f>
        <v>0</v>
      </c>
      <c r="AC51">
        <f t="shared" si="0"/>
        <v>20.847424477546372</v>
      </c>
      <c r="AD51">
        <f t="shared" si="1"/>
        <v>2460.9888228494028</v>
      </c>
      <c r="AE51">
        <f>'IDT-1'!B51</f>
        <v>2</v>
      </c>
      <c r="AF51" s="25"/>
      <c r="AG51">
        <f t="shared" si="2"/>
        <v>2462.9888228494028</v>
      </c>
      <c r="AI51" s="35">
        <f>PXIL!H51</f>
        <v>0</v>
      </c>
      <c r="AJ51" s="35">
        <f>PXIL!N51</f>
        <v>0</v>
      </c>
      <c r="AK51" s="35">
        <f>RTM_IEX!H51</f>
        <v>147.1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1.06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10.888920000000001</v>
      </c>
      <c r="E52">
        <f>GT_NG!P52</f>
        <v>14.080338266384777</v>
      </c>
      <c r="F52">
        <f>GT_Spot!P52</f>
        <v>0</v>
      </c>
      <c r="G52">
        <f>PPCL_NG!P52</f>
        <v>0</v>
      </c>
      <c r="H52">
        <f>PPCL_Spot!P52</f>
        <v>40.79</v>
      </c>
      <c r="I52">
        <f>Bawana_NG!P52</f>
        <v>134.60999999999999</v>
      </c>
      <c r="J52">
        <f>Bawana_RLNG!P52</f>
        <v>0</v>
      </c>
      <c r="K52">
        <f>Bawana_Spot!P52</f>
        <v>97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1054.831307099533</v>
      </c>
      <c r="P52" s="37">
        <v>99.66</v>
      </c>
      <c r="Q52" s="37">
        <v>38.340000000000003</v>
      </c>
      <c r="R52" s="39">
        <v>47.5</v>
      </c>
      <c r="S52" s="39">
        <v>0</v>
      </c>
      <c r="T52" s="38">
        <f>SUMPRODUCT(LTA!J52:AN52,LTA!J$101:AN$101,LTA!J$103:AN$103)</f>
        <v>550.32999999999993</v>
      </c>
      <c r="U52" s="38">
        <f>SUMPRODUCT(LTA!J52:AN52,LTA!J$102:AN$102,LTA!J$103:AN$103)</f>
        <v>89.09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157.74</v>
      </c>
      <c r="AB52" s="76">
        <f>-STOA!N52</f>
        <v>0</v>
      </c>
      <c r="AC52">
        <f t="shared" si="0"/>
        <v>20.865436749073709</v>
      </c>
      <c r="AD52">
        <f t="shared" si="1"/>
        <v>2463.1151286168442</v>
      </c>
      <c r="AE52">
        <f>'IDT-1'!B52</f>
        <v>10</v>
      </c>
      <c r="AF52" s="25"/>
      <c r="AG52">
        <f t="shared" si="2"/>
        <v>2473.1151286168442</v>
      </c>
      <c r="AI52" s="35">
        <f>PXIL!H52</f>
        <v>0</v>
      </c>
      <c r="AJ52" s="35">
        <f>PXIL!N52</f>
        <v>0</v>
      </c>
      <c r="AK52" s="35">
        <f>RTM_IEX!H52</f>
        <v>148.06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1.06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10.888920000000001</v>
      </c>
      <c r="E53">
        <f>GT_NG!P53</f>
        <v>14.080338266384777</v>
      </c>
      <c r="F53">
        <f>GT_Spot!P53</f>
        <v>0</v>
      </c>
      <c r="G53">
        <f>PPCL_NG!P53</f>
        <v>0</v>
      </c>
      <c r="H53">
        <f>PPCL_Spot!P53</f>
        <v>40.79</v>
      </c>
      <c r="I53">
        <f>Bawana_NG!P53</f>
        <v>134.60999999999999</v>
      </c>
      <c r="J53">
        <f>Bawana_RLNG!P53</f>
        <v>0</v>
      </c>
      <c r="K53">
        <f>Bawana_Spot!P53</f>
        <v>97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1052.4858668821416</v>
      </c>
      <c r="P53" s="37">
        <v>99.66</v>
      </c>
      <c r="Q53" s="37">
        <v>38.340000000000003</v>
      </c>
      <c r="R53" s="39">
        <v>47.5</v>
      </c>
      <c r="S53" s="39">
        <v>0</v>
      </c>
      <c r="T53" s="38">
        <f>SUMPRODUCT(LTA!J53:AN53,LTA!J$101:AN$101,LTA!J$103:AN$103)</f>
        <v>550.32999999999993</v>
      </c>
      <c r="U53" s="38">
        <f>SUMPRODUCT(LTA!J53:AN53,LTA!J$102:AN$102,LTA!J$103:AN$103)</f>
        <v>89.7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157.74</v>
      </c>
      <c r="AB53" s="76">
        <f>-STOA!N53</f>
        <v>0</v>
      </c>
      <c r="AC53">
        <f t="shared" si="0"/>
        <v>21.005251051247622</v>
      </c>
      <c r="AD53">
        <f t="shared" si="1"/>
        <v>2479.6198740972786</v>
      </c>
      <c r="AE53">
        <f>'IDT-1'!B53</f>
        <v>25</v>
      </c>
      <c r="AF53" s="25"/>
      <c r="AG53">
        <f t="shared" si="2"/>
        <v>2504.6198740972786</v>
      </c>
      <c r="AI53" s="35">
        <f>PXIL!H53</f>
        <v>0</v>
      </c>
      <c r="AJ53" s="35">
        <f>PXIL!N53</f>
        <v>0</v>
      </c>
      <c r="AK53" s="35">
        <f>RTM_IEX!H53</f>
        <v>166.44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1.06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10.888920000000001</v>
      </c>
      <c r="E54">
        <f>GT_NG!P54</f>
        <v>14.080338266384777</v>
      </c>
      <c r="F54">
        <f>GT_Spot!P54</f>
        <v>0</v>
      </c>
      <c r="G54">
        <f>PPCL_NG!P54</f>
        <v>0</v>
      </c>
      <c r="H54">
        <f>PPCL_Spot!P54</f>
        <v>40.79</v>
      </c>
      <c r="I54">
        <f>Bawana_NG!P54</f>
        <v>134.60999999999999</v>
      </c>
      <c r="J54">
        <f>Bawana_RLNG!P54</f>
        <v>0</v>
      </c>
      <c r="K54">
        <f>Bawana_Spot!P54</f>
        <v>97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1052.4858668821416</v>
      </c>
      <c r="P54" s="37">
        <v>99.66</v>
      </c>
      <c r="Q54" s="37">
        <v>38.340000000000003</v>
      </c>
      <c r="R54" s="39">
        <v>47.5</v>
      </c>
      <c r="S54" s="39">
        <v>0</v>
      </c>
      <c r="T54" s="38">
        <f>SUMPRODUCT(LTA!J54:AN54,LTA!J$101:AN$101,LTA!J$103:AN$103)</f>
        <v>550.32999999999993</v>
      </c>
      <c r="U54" s="38">
        <f>SUMPRODUCT(LTA!J54:AN54,LTA!J$102:AN$102,LTA!J$103:AN$103)</f>
        <v>91.300000000000011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157.74</v>
      </c>
      <c r="AB54" s="76">
        <f>-STOA!N54</f>
        <v>0</v>
      </c>
      <c r="AC54">
        <f t="shared" si="0"/>
        <v>21.051283051247626</v>
      </c>
      <c r="AD54">
        <f t="shared" si="1"/>
        <v>2485.0538420972794</v>
      </c>
      <c r="AE54">
        <f>'IDT-1'!B54</f>
        <v>35.793999999999997</v>
      </c>
      <c r="AF54" s="25"/>
      <c r="AG54">
        <f t="shared" si="2"/>
        <v>2520.8478420972792</v>
      </c>
      <c r="AI54" s="35">
        <f>PXIL!H54</f>
        <v>0</v>
      </c>
      <c r="AJ54" s="35">
        <f>PXIL!N54</f>
        <v>0</v>
      </c>
      <c r="AK54" s="35">
        <f>RTM_IEX!H54</f>
        <v>170.32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1.06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10.888920000000001</v>
      </c>
      <c r="E55">
        <f>GT_NG!P55</f>
        <v>14.080338266384777</v>
      </c>
      <c r="F55">
        <f>GT_Spot!P55</f>
        <v>0</v>
      </c>
      <c r="G55">
        <f>PPCL_NG!P55</f>
        <v>0</v>
      </c>
      <c r="H55">
        <f>PPCL_Spot!P55</f>
        <v>40.79</v>
      </c>
      <c r="I55">
        <f>Bawana_NG!P55</f>
        <v>134.60999999999999</v>
      </c>
      <c r="J55">
        <f>Bawana_RLNG!P55</f>
        <v>0</v>
      </c>
      <c r="K55">
        <f>Bawana_Spot!P55</f>
        <v>186.77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1052.3584988821417</v>
      </c>
      <c r="P55" s="37">
        <v>99.66</v>
      </c>
      <c r="Q55" s="37">
        <v>38.340000000000003</v>
      </c>
      <c r="R55" s="39">
        <v>47.5</v>
      </c>
      <c r="S55" s="39">
        <v>0</v>
      </c>
      <c r="T55" s="38">
        <f>SUMPRODUCT(LTA!J55:AN55,LTA!J$101:AN$101,LTA!J$103:AN$103)</f>
        <v>553.32999999999993</v>
      </c>
      <c r="U55" s="38">
        <f>SUMPRODUCT(LTA!J55:AN55,LTA!J$102:AN$102,LTA!J$103:AN$103)</f>
        <v>91.300000000000011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157.74</v>
      </c>
      <c r="AB55" s="76">
        <f>-STOA!N55</f>
        <v>0</v>
      </c>
      <c r="AC55">
        <f t="shared" si="0"/>
        <v>21.097841160047622</v>
      </c>
      <c r="AD55">
        <f t="shared" si="1"/>
        <v>2490.5499159884789</v>
      </c>
      <c r="AE55">
        <f>'IDT-1'!B55</f>
        <v>38</v>
      </c>
      <c r="AF55" s="25"/>
      <c r="AG55">
        <f t="shared" si="2"/>
        <v>2528.5499159884789</v>
      </c>
      <c r="AI55" s="35">
        <f>PXIL!H55</f>
        <v>0</v>
      </c>
      <c r="AJ55" s="35">
        <f>PXIL!N55</f>
        <v>0</v>
      </c>
      <c r="AK55" s="35">
        <f>RTM_IEX!H55</f>
        <v>83.22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1.06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10.888920000000001</v>
      </c>
      <c r="E56">
        <f>GT_NG!P56</f>
        <v>14.080338266384777</v>
      </c>
      <c r="F56">
        <f>GT_Spot!P56</f>
        <v>0</v>
      </c>
      <c r="G56">
        <f>PPCL_NG!P56</f>
        <v>0</v>
      </c>
      <c r="H56">
        <f>PPCL_Spot!P56</f>
        <v>40.79</v>
      </c>
      <c r="I56">
        <f>Bawana_NG!P56</f>
        <v>134.60999999999999</v>
      </c>
      <c r="J56">
        <f>Bawana_RLNG!P56</f>
        <v>0</v>
      </c>
      <c r="K56">
        <f>Bawana_Spot!P56</f>
        <v>186.77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1052.3584988821417</v>
      </c>
      <c r="P56" s="37">
        <v>99.66</v>
      </c>
      <c r="Q56" s="37">
        <v>38.340000000000003</v>
      </c>
      <c r="R56" s="39">
        <v>47.5</v>
      </c>
      <c r="S56" s="39">
        <v>0</v>
      </c>
      <c r="T56" s="38">
        <f>SUMPRODUCT(LTA!J56:AN56,LTA!J$101:AN$101,LTA!J$103:AN$103)</f>
        <v>553.32999999999993</v>
      </c>
      <c r="U56" s="38">
        <f>SUMPRODUCT(LTA!J56:AN56,LTA!J$102:AN$102,LTA!J$103:AN$103)</f>
        <v>91.7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157.74</v>
      </c>
      <c r="AB56" s="76">
        <f>-STOA!N56</f>
        <v>0</v>
      </c>
      <c r="AC56">
        <f t="shared" si="0"/>
        <v>21.149921160047619</v>
      </c>
      <c r="AD56">
        <f t="shared" si="1"/>
        <v>2496.6978359884788</v>
      </c>
      <c r="AE56">
        <f>'IDT-1'!B56</f>
        <v>48</v>
      </c>
      <c r="AF56" s="25"/>
      <c r="AG56">
        <f t="shared" si="2"/>
        <v>2544.6978359884788</v>
      </c>
      <c r="AI56" s="35">
        <f>PXIL!H56</f>
        <v>0</v>
      </c>
      <c r="AJ56" s="35">
        <f>PXIL!N56</f>
        <v>0</v>
      </c>
      <c r="AK56" s="35">
        <f>RTM_IEX!H56</f>
        <v>89.02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1.06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10.888920000000001</v>
      </c>
      <c r="E57">
        <f>GT_NG!P57</f>
        <v>14.080338266384777</v>
      </c>
      <c r="F57">
        <f>GT_Spot!P57</f>
        <v>0</v>
      </c>
      <c r="G57">
        <f>PPCL_NG!P57</f>
        <v>0</v>
      </c>
      <c r="H57">
        <f>PPCL_Spot!P57</f>
        <v>40.79</v>
      </c>
      <c r="I57">
        <f>Bawana_NG!P57</f>
        <v>134.60999999999999</v>
      </c>
      <c r="J57">
        <f>Bawana_RLNG!P57</f>
        <v>0</v>
      </c>
      <c r="K57">
        <f>Bawana_Spot!P57</f>
        <v>186.77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1052.0078915972626</v>
      </c>
      <c r="P57" s="37">
        <v>99.665482891457046</v>
      </c>
      <c r="Q57" s="37">
        <v>38.340000000000003</v>
      </c>
      <c r="R57" s="39">
        <v>47.5</v>
      </c>
      <c r="S57" s="39">
        <v>0</v>
      </c>
      <c r="T57" s="38">
        <f>SUMPRODUCT(LTA!J57:AN57,LTA!J$101:AN$101,LTA!J$103:AN$103)</f>
        <v>553.32999999999993</v>
      </c>
      <c r="U57" s="38">
        <f>SUMPRODUCT(LTA!J57:AN57,LTA!J$102:AN$102,LTA!J$103:AN$103)</f>
        <v>91.9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157.74</v>
      </c>
      <c r="AB57" s="76">
        <f>-STOA!N57</f>
        <v>0</v>
      </c>
      <c r="AC57">
        <f t="shared" si="0"/>
        <v>21.29511411514288</v>
      </c>
      <c r="AD57">
        <f t="shared" si="1"/>
        <v>2513.8375186399617</v>
      </c>
      <c r="AE57">
        <f>'IDT-1'!B57</f>
        <v>69</v>
      </c>
      <c r="AF57" s="25"/>
      <c r="AG57">
        <f t="shared" si="2"/>
        <v>2582.8375186399617</v>
      </c>
      <c r="AI57" s="35">
        <f>PXIL!H57</f>
        <v>0</v>
      </c>
      <c r="AJ57" s="35">
        <f>PXIL!N57</f>
        <v>0</v>
      </c>
      <c r="AK57" s="35">
        <f>RTM_IEX!H57</f>
        <v>106.45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1.06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10.888920000000001</v>
      </c>
      <c r="E58">
        <f>GT_NG!P58</f>
        <v>14.080338266384777</v>
      </c>
      <c r="F58">
        <f>GT_Spot!P58</f>
        <v>0</v>
      </c>
      <c r="G58">
        <f>PPCL_NG!P58</f>
        <v>0</v>
      </c>
      <c r="H58">
        <f>PPCL_Spot!P58</f>
        <v>40.79</v>
      </c>
      <c r="I58">
        <f>Bawana_NG!P58</f>
        <v>134.60999999999999</v>
      </c>
      <c r="J58">
        <f>Bawana_RLNG!P58</f>
        <v>0</v>
      </c>
      <c r="K58">
        <f>Bawana_Spot!P58</f>
        <v>186.77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1056.6987720320456</v>
      </c>
      <c r="P58" s="37">
        <v>99.665482891457046</v>
      </c>
      <c r="Q58" s="37">
        <v>38.340000000000003</v>
      </c>
      <c r="R58" s="39">
        <v>47.5</v>
      </c>
      <c r="S58" s="39">
        <v>0</v>
      </c>
      <c r="T58" s="38">
        <f>SUMPRODUCT(LTA!J58:AN58,LTA!J$101:AN$101,LTA!J$103:AN$103)</f>
        <v>549.05999999999995</v>
      </c>
      <c r="U58" s="38">
        <f>SUMPRODUCT(LTA!J58:AN58,LTA!J$102:AN$102,LTA!J$103:AN$103)</f>
        <v>92.7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157.74</v>
      </c>
      <c r="AB58" s="76">
        <f>-STOA!N58</f>
        <v>0</v>
      </c>
      <c r="AC58">
        <f t="shared" si="0"/>
        <v>21.378533510795048</v>
      </c>
      <c r="AD58">
        <f t="shared" si="1"/>
        <v>2523.6849796790921</v>
      </c>
      <c r="AE58">
        <f>'IDT-1'!B58</f>
        <v>86</v>
      </c>
      <c r="AF58" s="25"/>
      <c r="AG58">
        <f t="shared" si="2"/>
        <v>2609.6849796790921</v>
      </c>
      <c r="AI58" s="35">
        <f>PXIL!H58</f>
        <v>0</v>
      </c>
      <c r="AJ58" s="35">
        <f>PXIL!N58</f>
        <v>0</v>
      </c>
      <c r="AK58" s="35">
        <f>RTM_IEX!H58</f>
        <v>104.51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11.71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10.888920000000001</v>
      </c>
      <c r="E59">
        <f>GT_NG!P59</f>
        <v>14.080338266384777</v>
      </c>
      <c r="F59">
        <f>GT_Spot!P59</f>
        <v>0</v>
      </c>
      <c r="G59">
        <f>PPCL_NG!P59</f>
        <v>0</v>
      </c>
      <c r="H59">
        <f>PPCL_Spot!P59</f>
        <v>40.79</v>
      </c>
      <c r="I59">
        <f>Bawana_NG!P59</f>
        <v>134.60999999999999</v>
      </c>
      <c r="J59">
        <f>Bawana_RLNG!P59</f>
        <v>0</v>
      </c>
      <c r="K59">
        <f>Bawana_Spot!P59</f>
        <v>186.77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1046.7766148003695</v>
      </c>
      <c r="P59" s="37">
        <v>99.665482891457046</v>
      </c>
      <c r="Q59" s="37">
        <v>38.340000000000003</v>
      </c>
      <c r="R59" s="39">
        <v>47.5</v>
      </c>
      <c r="S59" s="39">
        <v>0</v>
      </c>
      <c r="T59" s="38">
        <f>SUMPRODUCT(LTA!J59:AN59,LTA!J$101:AN$101,LTA!J$103:AN$103)</f>
        <v>540.86</v>
      </c>
      <c r="U59" s="38">
        <f>SUMPRODUCT(LTA!J59:AN59,LTA!J$102:AN$102,LTA!J$103:AN$103)</f>
        <v>93.300000000000011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157.74</v>
      </c>
      <c r="AB59" s="76">
        <f>-STOA!N59</f>
        <v>0</v>
      </c>
      <c r="AC59">
        <f t="shared" si="0"/>
        <v>22.04429939004898</v>
      </c>
      <c r="AD59">
        <f t="shared" si="1"/>
        <v>2602.2770565681631</v>
      </c>
      <c r="AE59">
        <f>'IDT-1'!B59</f>
        <v>66</v>
      </c>
      <c r="AF59" s="25"/>
      <c r="AG59">
        <f t="shared" si="2"/>
        <v>2668.2770565681631</v>
      </c>
      <c r="AI59" s="35">
        <f>PXIL!H59</f>
        <v>0</v>
      </c>
      <c r="AJ59" s="35">
        <f>PXIL!N59</f>
        <v>0</v>
      </c>
      <c r="AK59" s="35">
        <f>RTM_IEX!H59</f>
        <v>150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63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10.888920000000001</v>
      </c>
      <c r="E60">
        <f>GT_NG!P60</f>
        <v>14.080338266384777</v>
      </c>
      <c r="F60">
        <f>GT_Spot!P60</f>
        <v>0</v>
      </c>
      <c r="G60">
        <f>PPCL_NG!P60</f>
        <v>0</v>
      </c>
      <c r="H60">
        <f>PPCL_Spot!P60</f>
        <v>40.79</v>
      </c>
      <c r="I60">
        <f>Bawana_NG!P60</f>
        <v>134.60999999999999</v>
      </c>
      <c r="J60">
        <f>Bawana_RLNG!P60</f>
        <v>0</v>
      </c>
      <c r="K60">
        <f>Bawana_Spot!P60</f>
        <v>186.77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1046.7766148003695</v>
      </c>
      <c r="P60" s="37">
        <v>99.665482891457046</v>
      </c>
      <c r="Q60" s="37">
        <v>38.340000000000003</v>
      </c>
      <c r="R60" s="39">
        <v>47.5</v>
      </c>
      <c r="S60" s="39">
        <v>0</v>
      </c>
      <c r="T60" s="38">
        <f>SUMPRODUCT(LTA!J60:AN60,LTA!J$101:AN$101,LTA!J$103:AN$103)</f>
        <v>522.95000000000005</v>
      </c>
      <c r="U60" s="38">
        <f>SUMPRODUCT(LTA!J60:AN60,LTA!J$102:AN$102,LTA!J$103:AN$103)</f>
        <v>93.7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157.74</v>
      </c>
      <c r="AB60" s="76">
        <f>-STOA!N60</f>
        <v>0</v>
      </c>
      <c r="AC60">
        <f t="shared" si="0"/>
        <v>22.401047390048969</v>
      </c>
      <c r="AD60">
        <f t="shared" si="1"/>
        <v>2644.3903085681618</v>
      </c>
      <c r="AE60">
        <f>'IDT-1'!B60</f>
        <v>54.146000000000001</v>
      </c>
      <c r="AF60" s="25"/>
      <c r="AG60">
        <f t="shared" si="2"/>
        <v>2698.536308568162</v>
      </c>
      <c r="AI60" s="35">
        <f>PXIL!H60</f>
        <v>0</v>
      </c>
      <c r="AJ60" s="35">
        <f>PXIL!N60</f>
        <v>0</v>
      </c>
      <c r="AK60" s="35">
        <f>RTM_IEX!H60</f>
        <v>152.88999999999999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120.09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10.888920000000001</v>
      </c>
      <c r="E61">
        <f>GT_NG!P61</f>
        <v>14.080338266384777</v>
      </c>
      <c r="F61">
        <f>GT_Spot!P61</f>
        <v>0</v>
      </c>
      <c r="G61">
        <f>PPCL_NG!P61</f>
        <v>0</v>
      </c>
      <c r="H61">
        <f>PPCL_Spot!P61</f>
        <v>40.79</v>
      </c>
      <c r="I61">
        <f>Bawana_NG!P61</f>
        <v>134.60999999999999</v>
      </c>
      <c r="J61">
        <f>Bawana_RLNG!P61</f>
        <v>0</v>
      </c>
      <c r="K61">
        <f>Bawana_Spot!P61</f>
        <v>186.77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1045.2609009916957</v>
      </c>
      <c r="P61" s="37">
        <v>99.665482891457046</v>
      </c>
      <c r="Q61" s="37">
        <v>38.340000000000003</v>
      </c>
      <c r="R61" s="39">
        <v>47.5</v>
      </c>
      <c r="S61" s="39">
        <v>0</v>
      </c>
      <c r="T61" s="38">
        <f>SUMPRODUCT(LTA!J61:AN61,LTA!J$101:AN$101,LTA!J$103:AN$103)</f>
        <v>501.38</v>
      </c>
      <c r="U61" s="38">
        <f>SUMPRODUCT(LTA!J61:AN61,LTA!J$102:AN$102,LTA!J$103:AN$103)</f>
        <v>95.300000000000011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157.74</v>
      </c>
      <c r="AB61" s="76">
        <f>-STOA!N61</f>
        <v>0</v>
      </c>
      <c r="AC61">
        <f t="shared" si="0"/>
        <v>22.643255394056119</v>
      </c>
      <c r="AD61">
        <f t="shared" si="1"/>
        <v>2672.9823867554815</v>
      </c>
      <c r="AE61">
        <f>'IDT-1'!B61</f>
        <v>37.963000000000001</v>
      </c>
      <c r="AF61" s="25"/>
      <c r="AG61">
        <f t="shared" si="2"/>
        <v>2710.9453867554816</v>
      </c>
      <c r="AI61" s="35">
        <f>PXIL!H61</f>
        <v>0</v>
      </c>
      <c r="AJ61" s="35">
        <f>PXIL!N61</f>
        <v>0</v>
      </c>
      <c r="AK61" s="35">
        <f>RTM_IEX!H61</f>
        <v>150.94999999999999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172.35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10.888920000000001</v>
      </c>
      <c r="E62">
        <f>GT_NG!P62</f>
        <v>14.080338266384777</v>
      </c>
      <c r="F62">
        <f>GT_Spot!P62</f>
        <v>0</v>
      </c>
      <c r="G62">
        <f>PPCL_NG!P62</f>
        <v>0</v>
      </c>
      <c r="H62">
        <f>PPCL_Spot!P62</f>
        <v>40.79</v>
      </c>
      <c r="I62">
        <f>Bawana_NG!P62</f>
        <v>134.60999999999999</v>
      </c>
      <c r="J62">
        <f>Bawana_RLNG!P62</f>
        <v>0</v>
      </c>
      <c r="K62">
        <f>Bawana_Spot!P62</f>
        <v>186.77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1045.2609009916957</v>
      </c>
      <c r="P62" s="37">
        <v>99.665482891457046</v>
      </c>
      <c r="Q62" s="37">
        <v>38.340000000000003</v>
      </c>
      <c r="R62" s="39">
        <v>47.5</v>
      </c>
      <c r="S62" s="39">
        <v>0</v>
      </c>
      <c r="T62" s="38">
        <f>SUMPRODUCT(LTA!J62:AN62,LTA!J$101:AN$101,LTA!J$103:AN$103)</f>
        <v>480.34000000000003</v>
      </c>
      <c r="U62" s="38">
        <f>SUMPRODUCT(LTA!J62:AN62,LTA!J$102:AN$102,LTA!J$103:AN$103)</f>
        <v>97.31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157.74</v>
      </c>
      <c r="AB62" s="76">
        <f>-STOA!N62</f>
        <v>0</v>
      </c>
      <c r="AC62">
        <f t="shared" si="0"/>
        <v>22.751615394056113</v>
      </c>
      <c r="AD62">
        <f t="shared" si="1"/>
        <v>2685.7740267554814</v>
      </c>
      <c r="AE62">
        <f>'IDT-1'!B62</f>
        <v>29.827999999999999</v>
      </c>
      <c r="AF62" s="25"/>
      <c r="AG62">
        <f t="shared" si="2"/>
        <v>2715.6020267554813</v>
      </c>
      <c r="AI62" s="35">
        <f>PXIL!H62</f>
        <v>0</v>
      </c>
      <c r="AJ62" s="35">
        <f>PXIL!N62</f>
        <v>0</v>
      </c>
      <c r="AK62" s="35">
        <f>RTM_IEX!H62</f>
        <v>143.21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212.02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10.888920000000001</v>
      </c>
      <c r="E63">
        <f>GT_NG!P63</f>
        <v>14.080338266384777</v>
      </c>
      <c r="F63">
        <f>GT_Spot!P63</f>
        <v>0</v>
      </c>
      <c r="G63">
        <f>PPCL_NG!P63</f>
        <v>0</v>
      </c>
      <c r="H63">
        <f>PPCL_Spot!P63</f>
        <v>39.987184001126685</v>
      </c>
      <c r="I63">
        <f>Bawana_NG!P63</f>
        <v>134.60999999999999</v>
      </c>
      <c r="J63">
        <f>Bawana_RLNG!P63</f>
        <v>0</v>
      </c>
      <c r="K63">
        <f>Bawana_Spot!P63</f>
        <v>186.77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1043.8706489825677</v>
      </c>
      <c r="P63" s="37">
        <v>99.665482891457046</v>
      </c>
      <c r="Q63" s="37">
        <v>38.340000000000003</v>
      </c>
      <c r="R63" s="39">
        <v>47.5</v>
      </c>
      <c r="S63" s="39">
        <v>0</v>
      </c>
      <c r="T63" s="38">
        <f>SUMPRODUCT(LTA!J63:AN63,LTA!J$101:AN$101,LTA!J$103:AN$103)</f>
        <v>452.96</v>
      </c>
      <c r="U63" s="38">
        <f>SUMPRODUCT(LTA!J63:AN63,LTA!J$102:AN$102,LTA!J$103:AN$103)</f>
        <v>96.210000000000008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157.74</v>
      </c>
      <c r="AB63" s="76">
        <f>-STOA!N63</f>
        <v>0</v>
      </c>
      <c r="AC63">
        <f t="shared" si="0"/>
        <v>22.835337622788899</v>
      </c>
      <c r="AD63">
        <f t="shared" si="1"/>
        <v>2695.6572365187471</v>
      </c>
      <c r="AE63">
        <f>'IDT-1'!B63</f>
        <v>24.405000000000001</v>
      </c>
      <c r="AF63" s="25"/>
      <c r="AG63">
        <f t="shared" si="2"/>
        <v>2720.0622365187473</v>
      </c>
      <c r="AI63" s="35">
        <f>PXIL!H63</f>
        <v>0</v>
      </c>
      <c r="AJ63" s="35">
        <f>PXIL!N63</f>
        <v>0</v>
      </c>
      <c r="AK63" s="35">
        <f>RTM_IEX!H63</f>
        <v>141.28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254.59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10.888920000000001</v>
      </c>
      <c r="E64">
        <f>GT_NG!P64</f>
        <v>14.080338266384777</v>
      </c>
      <c r="F64">
        <f>GT_Spot!P64</f>
        <v>0</v>
      </c>
      <c r="G64">
        <f>PPCL_NG!P64</f>
        <v>0</v>
      </c>
      <c r="H64">
        <f>PPCL_Spot!P64</f>
        <v>39.987184001126685</v>
      </c>
      <c r="I64">
        <f>Bawana_NG!P64</f>
        <v>134.60999999999999</v>
      </c>
      <c r="J64">
        <f>Bawana_RLNG!P64</f>
        <v>0</v>
      </c>
      <c r="K64">
        <f>Bawana_Spot!P64</f>
        <v>186.77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1043.8706489825677</v>
      </c>
      <c r="P64" s="37">
        <v>99.665482891457046</v>
      </c>
      <c r="Q64" s="37">
        <v>38.340000000000003</v>
      </c>
      <c r="R64" s="39">
        <v>47.5</v>
      </c>
      <c r="S64" s="39">
        <v>0</v>
      </c>
      <c r="T64" s="38">
        <f>SUMPRODUCT(LTA!J64:AN64,LTA!J$101:AN$101,LTA!J$103:AN$103)</f>
        <v>424.49</v>
      </c>
      <c r="U64" s="38">
        <f>SUMPRODUCT(LTA!J64:AN64,LTA!J$102:AN$102,LTA!J$103:AN$103)</f>
        <v>96.800000000000011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51.38</v>
      </c>
      <c r="Z64" s="35">
        <f>IEX!N64</f>
        <v>0</v>
      </c>
      <c r="AA64" s="76">
        <f>STOA!H64</f>
        <v>158.70000000000002</v>
      </c>
      <c r="AB64" s="76">
        <f>-STOA!N64</f>
        <v>0</v>
      </c>
      <c r="AC64">
        <f t="shared" si="0"/>
        <v>22.796193622788902</v>
      </c>
      <c r="AD64">
        <f t="shared" si="1"/>
        <v>2691.0363805187471</v>
      </c>
      <c r="AE64">
        <f>'IDT-1'!B64</f>
        <v>16.27</v>
      </c>
      <c r="AF64" s="25"/>
      <c r="AG64">
        <f t="shared" si="2"/>
        <v>2707.3063805187471</v>
      </c>
      <c r="AI64" s="35">
        <f>PXIL!H64</f>
        <v>0</v>
      </c>
      <c r="AJ64" s="35">
        <f>PXIL!N64</f>
        <v>0</v>
      </c>
      <c r="AK64" s="35">
        <f>RTM_IEX!H64</f>
        <v>135.47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231.28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10.888920000000001</v>
      </c>
      <c r="E65">
        <f>GT_NG!P65</f>
        <v>14.080338266384777</v>
      </c>
      <c r="F65">
        <f>GT_Spot!P65</f>
        <v>0</v>
      </c>
      <c r="G65">
        <f>PPCL_NG!P65</f>
        <v>0</v>
      </c>
      <c r="H65">
        <f>PPCL_Spot!P65</f>
        <v>39.987184001126685</v>
      </c>
      <c r="I65">
        <f>Bawana_NG!P65</f>
        <v>134.60999999999999</v>
      </c>
      <c r="J65">
        <f>Bawana_RLNG!P65</f>
        <v>0</v>
      </c>
      <c r="K65">
        <f>Bawana_Spot!P65</f>
        <v>186.77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1040.754592758313</v>
      </c>
      <c r="P65" s="37">
        <v>99.665482891457046</v>
      </c>
      <c r="Q65" s="37">
        <v>38.340000000000003</v>
      </c>
      <c r="R65" s="39">
        <v>47.5</v>
      </c>
      <c r="S65" s="39">
        <v>0</v>
      </c>
      <c r="T65" s="38">
        <f>SUMPRODUCT(LTA!J65:AN65,LTA!J$101:AN$101,LTA!J$103:AN$103)</f>
        <v>377.08000000000004</v>
      </c>
      <c r="U65" s="38">
        <f>SUMPRODUCT(LTA!J65:AN65,LTA!J$102:AN$102,LTA!J$103:AN$103)</f>
        <v>94.800000000000011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158.70000000000002</v>
      </c>
      <c r="AB65" s="76">
        <f>-STOA!N65</f>
        <v>0</v>
      </c>
      <c r="AC65">
        <f t="shared" si="0"/>
        <v>22.972710750505165</v>
      </c>
      <c r="AD65">
        <f t="shared" si="1"/>
        <v>2711.8738071667767</v>
      </c>
      <c r="AE65">
        <f>'IDT-1'!B65</f>
        <v>10.847</v>
      </c>
      <c r="AF65" s="25"/>
      <c r="AG65">
        <f t="shared" si="2"/>
        <v>2722.7208071667769</v>
      </c>
      <c r="AI65" s="35">
        <f>PXIL!H65</f>
        <v>0</v>
      </c>
      <c r="AJ65" s="35">
        <f>PXIL!N65</f>
        <v>0</v>
      </c>
      <c r="AK65" s="35">
        <f>RTM_IEX!H65</f>
        <v>188.69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302.98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10.888920000000001</v>
      </c>
      <c r="E66">
        <f>GT_NG!P66</f>
        <v>14.080338266384777</v>
      </c>
      <c r="F66">
        <f>GT_Spot!P66</f>
        <v>0</v>
      </c>
      <c r="G66">
        <f>PPCL_NG!P66</f>
        <v>0</v>
      </c>
      <c r="H66">
        <f>PPCL_Spot!P66</f>
        <v>39.987184001126685</v>
      </c>
      <c r="I66">
        <f>Bawana_NG!P66</f>
        <v>134.60999999999999</v>
      </c>
      <c r="J66">
        <f>Bawana_RLNG!P66</f>
        <v>0</v>
      </c>
      <c r="K66">
        <f>Bawana_Spot!P66</f>
        <v>186.77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1045.5758481545245</v>
      </c>
      <c r="P66" s="37">
        <v>99.665482891457046</v>
      </c>
      <c r="Q66" s="37">
        <v>38.340000000000003</v>
      </c>
      <c r="R66" s="39">
        <v>47.5</v>
      </c>
      <c r="S66" s="39">
        <v>0</v>
      </c>
      <c r="T66" s="38">
        <f>SUMPRODUCT(LTA!J66:AN66,LTA!J$101:AN$101,LTA!J$103:AN$103)</f>
        <v>346.77</v>
      </c>
      <c r="U66" s="38">
        <f>SUMPRODUCT(LTA!J66:AN66,LTA!J$102:AN$102,LTA!J$103:AN$103)</f>
        <v>95.800000000000011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158.70000000000002</v>
      </c>
      <c r="AB66" s="76">
        <f>-STOA!N66</f>
        <v>0</v>
      </c>
      <c r="AC66">
        <f t="shared" si="0"/>
        <v>22.929713295833338</v>
      </c>
      <c r="AD66">
        <f t="shared" si="1"/>
        <v>2706.7980600176593</v>
      </c>
      <c r="AE66">
        <f>'IDT-1'!B66</f>
        <v>5.423</v>
      </c>
      <c r="AF66" s="25"/>
      <c r="AG66">
        <f t="shared" si="2"/>
        <v>2712.2210600176591</v>
      </c>
      <c r="AI66" s="35">
        <f>PXIL!H66</f>
        <v>0</v>
      </c>
      <c r="AJ66" s="35">
        <f>PXIL!N66</f>
        <v>0</v>
      </c>
      <c r="AK66" s="35">
        <f>RTM_IEX!H66</f>
        <v>193.53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317.51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10.888920000000001</v>
      </c>
      <c r="E67">
        <f>GT_NG!P67</f>
        <v>14.080338266384777</v>
      </c>
      <c r="F67">
        <f>GT_Spot!P67</f>
        <v>0</v>
      </c>
      <c r="G67">
        <f>PPCL_NG!P67</f>
        <v>0</v>
      </c>
      <c r="H67">
        <f>PPCL_Spot!P67</f>
        <v>39.987184001126685</v>
      </c>
      <c r="I67">
        <f>Bawana_NG!P67</f>
        <v>134.60999999999999</v>
      </c>
      <c r="J67">
        <f>Bawana_RLNG!P67</f>
        <v>0</v>
      </c>
      <c r="K67">
        <f>Bawana_Spot!P67</f>
        <v>186.77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1053.9243448027153</v>
      </c>
      <c r="P67" s="37">
        <v>99.665482891457046</v>
      </c>
      <c r="Q67" s="37">
        <v>38.340000000000003</v>
      </c>
      <c r="R67" s="39">
        <v>47.5</v>
      </c>
      <c r="S67" s="39">
        <v>0</v>
      </c>
      <c r="T67" s="38">
        <f>SUMPRODUCT(LTA!J67:AN67,LTA!J$101:AN$101,LTA!J$103:AN$103)</f>
        <v>312.52999999999997</v>
      </c>
      <c r="U67" s="38">
        <f>SUMPRODUCT(LTA!J67:AN67,LTA!J$102:AN$102,LTA!J$103:AN$103)</f>
        <v>95.800000000000011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158.60000000000002</v>
      </c>
      <c r="AB67" s="76">
        <f>-STOA!N67</f>
        <v>0</v>
      </c>
      <c r="AC67">
        <f t="shared" si="0"/>
        <v>23.012104667678141</v>
      </c>
      <c r="AD67">
        <f t="shared" si="1"/>
        <v>2716.5241652940053</v>
      </c>
      <c r="AE67">
        <f>'IDT-1'!B67</f>
        <v>0</v>
      </c>
      <c r="AF67" s="25"/>
      <c r="AG67">
        <f t="shared" si="2"/>
        <v>2716.5241652940053</v>
      </c>
      <c r="AI67" s="35">
        <f>PXIL!H67</f>
        <v>0</v>
      </c>
      <c r="AJ67" s="35">
        <f>PXIL!N67</f>
        <v>0</v>
      </c>
      <c r="AK67" s="35">
        <f>RTM_IEX!H67</f>
        <v>210.95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335.89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10.888920000000001</v>
      </c>
      <c r="E68">
        <f>GT_NG!P68</f>
        <v>14.080338266384777</v>
      </c>
      <c r="F68">
        <f>GT_Spot!P68</f>
        <v>0</v>
      </c>
      <c r="G68">
        <f>PPCL_NG!P68</f>
        <v>0</v>
      </c>
      <c r="H68">
        <f>PPCL_Spot!P68</f>
        <v>39.987184001126685</v>
      </c>
      <c r="I68">
        <f>Bawana_NG!P68</f>
        <v>134.60999999999999</v>
      </c>
      <c r="J68">
        <f>Bawana_RLNG!P68</f>
        <v>0</v>
      </c>
      <c r="K68">
        <f>Bawana_Spot!P68</f>
        <v>186.77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1054.2043235208819</v>
      </c>
      <c r="P68" s="37">
        <v>99.665482891457046</v>
      </c>
      <c r="Q68" s="37">
        <v>38.340000000000003</v>
      </c>
      <c r="R68" s="39">
        <v>47.5</v>
      </c>
      <c r="S68" s="39">
        <v>0</v>
      </c>
      <c r="T68" s="38">
        <f>SUMPRODUCT(LTA!J68:AN68,LTA!J$101:AN$101,LTA!J$103:AN$103)</f>
        <v>277.2</v>
      </c>
      <c r="U68" s="38">
        <f>SUMPRODUCT(LTA!J68:AN68,LTA!J$102:AN$102,LTA!J$103:AN$103)</f>
        <v>95.800000000000011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158.60000000000002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22.839736488910741</v>
      </c>
      <c r="AD68">
        <f t="shared" ref="AD68:AD98" si="4">SUM(B68:AB68,AI68:AV68)-AC68</f>
        <v>2696.1765121909402</v>
      </c>
      <c r="AE68">
        <f>'IDT-1'!B68</f>
        <v>0</v>
      </c>
      <c r="AF68" s="25"/>
      <c r="AG68">
        <f t="shared" ref="AG68:AG98" si="5">SUM(AD68:AF68)</f>
        <v>2696.1765121909402</v>
      </c>
      <c r="AI68" s="35">
        <f>PXIL!H68</f>
        <v>0</v>
      </c>
      <c r="AJ68" s="35">
        <f>PXIL!N68</f>
        <v>0</v>
      </c>
      <c r="AK68" s="35">
        <f>RTM_IEX!H68</f>
        <v>200.32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361.05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10.888920000000001</v>
      </c>
      <c r="E69">
        <f>GT_NG!P69</f>
        <v>14.080338266384777</v>
      </c>
      <c r="F69">
        <f>GT_Spot!P69</f>
        <v>0</v>
      </c>
      <c r="G69">
        <f>PPCL_NG!P69</f>
        <v>0</v>
      </c>
      <c r="H69">
        <f>PPCL_Spot!P69</f>
        <v>39.987184001126685</v>
      </c>
      <c r="I69">
        <f>Bawana_NG!P69</f>
        <v>134.60999999999999</v>
      </c>
      <c r="J69">
        <f>Bawana_RLNG!P69</f>
        <v>0</v>
      </c>
      <c r="K69">
        <f>Bawana_Spot!P69</f>
        <v>186.77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1063.9029688003625</v>
      </c>
      <c r="P69" s="37">
        <v>99.665482891457046</v>
      </c>
      <c r="Q69" s="37">
        <v>38.340000000000003</v>
      </c>
      <c r="R69" s="39">
        <v>47.5</v>
      </c>
      <c r="S69" s="39">
        <v>0</v>
      </c>
      <c r="T69" s="38">
        <f>SUMPRODUCT(LTA!J69:AN69,LTA!J$101:AN$101,LTA!J$103:AN$103)</f>
        <v>254.84999999999997</v>
      </c>
      <c r="U69" s="38">
        <f>SUMPRODUCT(LTA!J69:AN69,LTA!J$102:AN$102,LTA!J$103:AN$103)</f>
        <v>99.800000000000011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364.34</v>
      </c>
      <c r="Z69" s="35">
        <f>IEX!N69</f>
        <v>0</v>
      </c>
      <c r="AA69" s="76">
        <f>STOA!H69</f>
        <v>158.60000000000002</v>
      </c>
      <c r="AB69" s="76">
        <f>-STOA!N69</f>
        <v>0</v>
      </c>
      <c r="AC69">
        <f t="shared" si="3"/>
        <v>22.523129109258377</v>
      </c>
      <c r="AD69">
        <f t="shared" si="4"/>
        <v>2658.8017648500722</v>
      </c>
      <c r="AE69">
        <f>'IDT-1'!B69</f>
        <v>0</v>
      </c>
      <c r="AF69" s="25"/>
      <c r="AG69">
        <f t="shared" si="5"/>
        <v>2658.8017648500722</v>
      </c>
      <c r="AI69" s="35">
        <f>PXIL!H69</f>
        <v>0</v>
      </c>
      <c r="AJ69" s="35">
        <f>PXIL!N69</f>
        <v>0</v>
      </c>
      <c r="AK69" s="35">
        <f>RTM_IEX!H69</f>
        <v>162.58000000000001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5.41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10.888920000000001</v>
      </c>
      <c r="E70">
        <f>GT_NG!P70</f>
        <v>14.080338266384777</v>
      </c>
      <c r="F70">
        <f>GT_Spot!P70</f>
        <v>0</v>
      </c>
      <c r="G70">
        <f>PPCL_NG!P70</f>
        <v>0</v>
      </c>
      <c r="H70">
        <f>PPCL_Spot!P70</f>
        <v>40.282446407780292</v>
      </c>
      <c r="I70">
        <f>Bawana_NG!P70</f>
        <v>134.60999999999999</v>
      </c>
      <c r="J70">
        <f>Bawana_RLNG!P70</f>
        <v>0</v>
      </c>
      <c r="K70">
        <f>Bawana_Spot!P70</f>
        <v>186.77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1066.3802860730898</v>
      </c>
      <c r="P70" s="37">
        <v>99.665482891457046</v>
      </c>
      <c r="Q70" s="37">
        <v>38.340000000000003</v>
      </c>
      <c r="R70" s="39">
        <v>47.5</v>
      </c>
      <c r="S70" s="39">
        <v>0</v>
      </c>
      <c r="T70" s="38">
        <f>SUMPRODUCT(LTA!J70:AN70,LTA!J$101:AN$101,LTA!J$103:AN$103)</f>
        <v>227.87</v>
      </c>
      <c r="U70" s="38">
        <f>SUMPRODUCT(LTA!J70:AN70,LTA!J$102:AN$102,LTA!J$103:AN$103)</f>
        <v>100.80000000000001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132.19</v>
      </c>
      <c r="Z70" s="35">
        <f>IEX!N70</f>
        <v>0</v>
      </c>
      <c r="AA70" s="76">
        <f>STOA!H70</f>
        <v>158.60000000000002</v>
      </c>
      <c r="AB70" s="76">
        <f>-STOA!N70</f>
        <v>0</v>
      </c>
      <c r="AC70">
        <f t="shared" si="3"/>
        <v>22.393286778565177</v>
      </c>
      <c r="AD70">
        <f t="shared" si="4"/>
        <v>2643.4741868601463</v>
      </c>
      <c r="AE70">
        <f>'IDT-1'!B70</f>
        <v>0</v>
      </c>
      <c r="AF70" s="25"/>
      <c r="AG70">
        <f t="shared" si="5"/>
        <v>2643.4741868601463</v>
      </c>
      <c r="AI70" s="35">
        <f>PXIL!H70</f>
        <v>0</v>
      </c>
      <c r="AJ70" s="35">
        <f>PXIL!N70</f>
        <v>0</v>
      </c>
      <c r="AK70" s="35">
        <f>RTM_IEX!H70</f>
        <v>166.45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241.44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10.888920000000001</v>
      </c>
      <c r="E71">
        <f>GT_NG!P71</f>
        <v>14.080338266384777</v>
      </c>
      <c r="F71">
        <f>GT_Spot!P71</f>
        <v>0</v>
      </c>
      <c r="G71">
        <f>PPCL_NG!P71</f>
        <v>0</v>
      </c>
      <c r="H71">
        <f>PPCL_Spot!P71</f>
        <v>41.417163207999458</v>
      </c>
      <c r="I71">
        <f>Bawana_NG!P71</f>
        <v>134.60530419312076</v>
      </c>
      <c r="J71">
        <f>Bawana_RLNG!P71</f>
        <v>0</v>
      </c>
      <c r="K71">
        <f>Bawana_Spot!P71</f>
        <v>186.77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1079.4216027059613</v>
      </c>
      <c r="P71" s="37">
        <v>99.665482891457046</v>
      </c>
      <c r="Q71" s="37">
        <v>38.340000000000003</v>
      </c>
      <c r="R71" s="39">
        <v>46.06</v>
      </c>
      <c r="S71" s="39">
        <v>0</v>
      </c>
      <c r="T71" s="38">
        <f>SUMPRODUCT(LTA!J71:AN71,LTA!J$101:AN$101,LTA!J$103:AN$103)</f>
        <v>187.03</v>
      </c>
      <c r="U71" s="38">
        <f>SUMPRODUCT(LTA!J71:AN71,LTA!J$102:AN$102,LTA!J$103:AN$103)</f>
        <v>102.80000000000001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381.27</v>
      </c>
      <c r="Z71" s="35">
        <f>IEX!N71</f>
        <v>0</v>
      </c>
      <c r="AA71" s="76">
        <f>STOA!H71</f>
        <v>158.55000000000001</v>
      </c>
      <c r="AB71" s="76">
        <f>-STOA!N71</f>
        <v>0</v>
      </c>
      <c r="AC71">
        <f t="shared" si="3"/>
        <v>21.687362014625354</v>
      </c>
      <c r="AD71">
        <f t="shared" si="4"/>
        <v>2560.1414492502977</v>
      </c>
      <c r="AE71">
        <f>'IDT-1'!B71</f>
        <v>0</v>
      </c>
      <c r="AF71" s="25"/>
      <c r="AG71">
        <f t="shared" si="5"/>
        <v>2560.1414492502977</v>
      </c>
      <c r="AI71" s="35">
        <f>PXIL!H71</f>
        <v>0</v>
      </c>
      <c r="AJ71" s="35">
        <f>PXIL!N71</f>
        <v>0</v>
      </c>
      <c r="AK71" s="35">
        <f>RTM_IEX!H71</f>
        <v>100.64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0.28999999999999998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10.888920000000001</v>
      </c>
      <c r="E72">
        <f>GT_NG!P72</f>
        <v>14.080338266384777</v>
      </c>
      <c r="F72">
        <f>GT_Spot!P72</f>
        <v>0</v>
      </c>
      <c r="G72">
        <f>PPCL_NG!P72</f>
        <v>0</v>
      </c>
      <c r="H72">
        <f>PPCL_Spot!P72</f>
        <v>41.417163207999458</v>
      </c>
      <c r="I72">
        <f>Bawana_NG!P72</f>
        <v>134.60530419312076</v>
      </c>
      <c r="J72">
        <f>Bawana_RLNG!P72</f>
        <v>0</v>
      </c>
      <c r="K72">
        <f>Bawana_Spot!P72</f>
        <v>186.77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1079.1496049514412</v>
      </c>
      <c r="P72" s="37">
        <v>99.665482891457046</v>
      </c>
      <c r="Q72" s="37">
        <v>38.340000000000003</v>
      </c>
      <c r="R72" s="39">
        <v>39.82</v>
      </c>
      <c r="S72" s="39">
        <v>0</v>
      </c>
      <c r="T72" s="38">
        <f>SUMPRODUCT(LTA!J72:AN72,LTA!J$101:AN$101,LTA!J$103:AN$103)</f>
        <v>155.4</v>
      </c>
      <c r="U72" s="38">
        <f>SUMPRODUCT(LTA!J72:AN72,LTA!J$102:AN$102,LTA!J$103:AN$103)</f>
        <v>104.80000000000001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387.08</v>
      </c>
      <c r="Z72" s="35">
        <f>IEX!N72</f>
        <v>0</v>
      </c>
      <c r="AA72" s="76">
        <f>STOA!H72</f>
        <v>158.55000000000001</v>
      </c>
      <c r="AB72" s="76">
        <f>-STOA!N72</f>
        <v>0</v>
      </c>
      <c r="AC72">
        <f t="shared" si="3"/>
        <v>21.505737233487388</v>
      </c>
      <c r="AD72">
        <f t="shared" si="4"/>
        <v>2538.701076276916</v>
      </c>
      <c r="AE72">
        <f>'IDT-1'!B72</f>
        <v>0</v>
      </c>
      <c r="AF72" s="25"/>
      <c r="AG72">
        <f t="shared" si="5"/>
        <v>2538.701076276916</v>
      </c>
      <c r="AI72" s="35">
        <f>PXIL!H72</f>
        <v>0</v>
      </c>
      <c r="AJ72" s="35">
        <f>PXIL!N72</f>
        <v>0</v>
      </c>
      <c r="AK72" s="35">
        <f>RTM_IEX!H72</f>
        <v>109.35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0.28999999999999998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10.888920000000001</v>
      </c>
      <c r="E73">
        <f>GT_NG!P73</f>
        <v>14.080338266384777</v>
      </c>
      <c r="F73">
        <f>GT_Spot!P73</f>
        <v>0</v>
      </c>
      <c r="G73">
        <f>PPCL_NG!P73</f>
        <v>0</v>
      </c>
      <c r="H73">
        <f>PPCL_Spot!P73</f>
        <v>41.417163207999458</v>
      </c>
      <c r="I73">
        <f>Bawana_NG!P73</f>
        <v>134.60530419312076</v>
      </c>
      <c r="J73">
        <f>Bawana_RLNG!P73</f>
        <v>0</v>
      </c>
      <c r="K73">
        <f>Bawana_Spot!P73</f>
        <v>180.97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1085.1906037915123</v>
      </c>
      <c r="P73" s="37">
        <v>118.67548298698334</v>
      </c>
      <c r="Q73" s="37">
        <v>38.340000000000003</v>
      </c>
      <c r="R73" s="39">
        <v>34.65</v>
      </c>
      <c r="S73" s="39">
        <v>0</v>
      </c>
      <c r="T73" s="38">
        <f>SUMPRODUCT(LTA!J73:AN73,LTA!J$101:AN$101,LTA!J$103:AN$103)</f>
        <v>134.6</v>
      </c>
      <c r="U73" s="38">
        <f>SUMPRODUCT(LTA!J73:AN73,LTA!J$102:AN$102,LTA!J$103:AN$103)</f>
        <v>113.30000000000001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327.58</v>
      </c>
      <c r="Z73" s="35">
        <f>IEX!N73</f>
        <v>0</v>
      </c>
      <c r="AA73" s="76">
        <f>STOA!H73</f>
        <v>158.55000000000001</v>
      </c>
      <c r="AB73" s="76">
        <f>-STOA!N73</f>
        <v>0</v>
      </c>
      <c r="AC73">
        <f t="shared" si="3"/>
        <v>21.045341624546403</v>
      </c>
      <c r="AD73">
        <f t="shared" si="4"/>
        <v>2484.3524708214545</v>
      </c>
      <c r="AE73">
        <f>'IDT-1'!B73</f>
        <v>0</v>
      </c>
      <c r="AF73" s="25"/>
      <c r="AG73">
        <f t="shared" si="5"/>
        <v>2484.3524708214545</v>
      </c>
      <c r="AI73" s="35">
        <f>PXIL!H73</f>
        <v>0</v>
      </c>
      <c r="AJ73" s="35">
        <f>PXIL!N73</f>
        <v>0</v>
      </c>
      <c r="AK73" s="35">
        <f>RTM_IEX!H73</f>
        <v>112.26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0.28999999999999998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10.888920000000001</v>
      </c>
      <c r="E74">
        <f>GT_NG!P74</f>
        <v>14.080338266384777</v>
      </c>
      <c r="F74">
        <f>GT_Spot!P74</f>
        <v>0</v>
      </c>
      <c r="G74">
        <f>PPCL_NG!P74</f>
        <v>0</v>
      </c>
      <c r="H74">
        <f>PPCL_Spot!P74</f>
        <v>41.417163207999458</v>
      </c>
      <c r="I74">
        <f>Bawana_NG!P74</f>
        <v>134.60530419312076</v>
      </c>
      <c r="J74">
        <f>Bawana_RLNG!P74</f>
        <v>0</v>
      </c>
      <c r="K74">
        <f>Bawana_Spot!P74</f>
        <v>180.97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1102.1455921376951</v>
      </c>
      <c r="P74" s="37">
        <v>118.67548298698334</v>
      </c>
      <c r="Q74" s="37">
        <v>38.340000000000003</v>
      </c>
      <c r="R74" s="39">
        <v>22.68</v>
      </c>
      <c r="S74" s="39">
        <v>0</v>
      </c>
      <c r="T74" s="38">
        <f>SUMPRODUCT(LTA!J74:AN74,LTA!J$101:AN$101,LTA!J$103:AN$103)</f>
        <v>109.36</v>
      </c>
      <c r="U74" s="38">
        <f>SUMPRODUCT(LTA!J74:AN74,LTA!J$102:AN$102,LTA!J$103:AN$103)</f>
        <v>115.30000000000001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267.56</v>
      </c>
      <c r="Z74" s="35">
        <f>IEX!N74</f>
        <v>0</v>
      </c>
      <c r="AA74" s="76">
        <f>STOA!H74</f>
        <v>158.55000000000001</v>
      </c>
      <c r="AB74" s="76">
        <f>-STOA!N74</f>
        <v>0</v>
      </c>
      <c r="AC74">
        <f t="shared" si="3"/>
        <v>20.841851526654338</v>
      </c>
      <c r="AD74">
        <f t="shared" si="4"/>
        <v>2460.3309492655289</v>
      </c>
      <c r="AE74">
        <f>'IDT-1'!B74</f>
        <v>0</v>
      </c>
      <c r="AF74" s="25"/>
      <c r="AG74">
        <f t="shared" si="5"/>
        <v>2460.3309492655289</v>
      </c>
      <c r="AI74" s="35">
        <f>PXIL!H74</f>
        <v>0</v>
      </c>
      <c r="AJ74" s="35">
        <f>PXIL!N74</f>
        <v>0</v>
      </c>
      <c r="AK74" s="35">
        <f>RTM_IEX!H74</f>
        <v>166.45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0.15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10.888920000000001</v>
      </c>
      <c r="E75">
        <f>GT_NG!P75</f>
        <v>14.207188160676534</v>
      </c>
      <c r="F75">
        <f>GT_Spot!P75</f>
        <v>0</v>
      </c>
      <c r="G75">
        <f>PPCL_NG!P75</f>
        <v>0</v>
      </c>
      <c r="H75">
        <f>PPCL_Spot!P75</f>
        <v>42.55</v>
      </c>
      <c r="I75">
        <f>Bawana_NG!P75</f>
        <v>134.60530419312076</v>
      </c>
      <c r="J75">
        <f>Bawana_RLNG!P75</f>
        <v>0</v>
      </c>
      <c r="K75">
        <f>Bawana_Spot!P75</f>
        <v>196.95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1114.6156688823366</v>
      </c>
      <c r="P75" s="37">
        <v>118.67548298698334</v>
      </c>
      <c r="Q75" s="37">
        <v>38.340000000000003</v>
      </c>
      <c r="R75" s="39">
        <v>0</v>
      </c>
      <c r="S75" s="39">
        <v>0</v>
      </c>
      <c r="T75" s="38">
        <f>SUMPRODUCT(LTA!J75:AN75,LTA!J$101:AN$101,LTA!J$103:AN$103)</f>
        <v>93.19</v>
      </c>
      <c r="U75" s="38">
        <f>SUMPRODUCT(LTA!J75:AN75,LTA!J$102:AN$102,LTA!J$103:AN$103)</f>
        <v>116.30000000000001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572.13</v>
      </c>
      <c r="AB75" s="76">
        <f>-STOA!N75</f>
        <v>0</v>
      </c>
      <c r="AC75">
        <f t="shared" si="3"/>
        <v>20.698965539474184</v>
      </c>
      <c r="AD75">
        <f t="shared" si="4"/>
        <v>2443.4635986836433</v>
      </c>
      <c r="AE75">
        <f>'IDT-1'!B75</f>
        <v>0</v>
      </c>
      <c r="AF75" s="25"/>
      <c r="AG75">
        <f t="shared" si="5"/>
        <v>2443.4635986836433</v>
      </c>
      <c r="AI75" s="35">
        <f>PXIL!H75</f>
        <v>0</v>
      </c>
      <c r="AJ75" s="35">
        <f>PXIL!N75</f>
        <v>0</v>
      </c>
      <c r="AK75" s="35">
        <f>RTM_IEX!H75</f>
        <v>11.61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0.1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10.888920000000001</v>
      </c>
      <c r="E76">
        <f>GT_NG!P76</f>
        <v>14.207188160676534</v>
      </c>
      <c r="F76">
        <f>GT_Spot!P76</f>
        <v>0</v>
      </c>
      <c r="G76">
        <f>PPCL_NG!P76</f>
        <v>0</v>
      </c>
      <c r="H76">
        <f>PPCL_Spot!P76</f>
        <v>42.55</v>
      </c>
      <c r="I76">
        <f>Bawana_NG!P76</f>
        <v>134.60530419312076</v>
      </c>
      <c r="J76">
        <f>Bawana_RLNG!P76</f>
        <v>0</v>
      </c>
      <c r="K76">
        <f>Bawana_Spot!P76</f>
        <v>196.95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1147.2771527106343</v>
      </c>
      <c r="P76" s="37">
        <v>118.67548298698334</v>
      </c>
      <c r="Q76" s="37">
        <v>38.340000000000003</v>
      </c>
      <c r="R76" s="39">
        <v>0</v>
      </c>
      <c r="S76" s="39">
        <v>0</v>
      </c>
      <c r="T76" s="38">
        <f>SUMPRODUCT(LTA!J76:AN76,LTA!J$101:AN$101,LTA!J$103:AN$103)</f>
        <v>81.010000000000005</v>
      </c>
      <c r="U76" s="38">
        <f>SUMPRODUCT(LTA!J76:AN76,LTA!J$102:AN$102,LTA!J$103:AN$103)</f>
        <v>118.80000000000001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574.27</v>
      </c>
      <c r="AB76" s="76">
        <f>-STOA!N76</f>
        <v>0</v>
      </c>
      <c r="AC76">
        <f t="shared" si="3"/>
        <v>20.812042003631884</v>
      </c>
      <c r="AD76">
        <f t="shared" si="4"/>
        <v>2456.8120060477831</v>
      </c>
      <c r="AE76">
        <f>'IDT-1'!B76</f>
        <v>0</v>
      </c>
      <c r="AF76" s="25"/>
      <c r="AG76">
        <f t="shared" si="5"/>
        <v>2456.8120060477831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0.05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10.888920000000001</v>
      </c>
      <c r="E77">
        <f>GT_NG!P77</f>
        <v>14.207188160676534</v>
      </c>
      <c r="F77">
        <f>GT_Spot!P77</f>
        <v>0</v>
      </c>
      <c r="G77">
        <f>PPCL_NG!P77</f>
        <v>0</v>
      </c>
      <c r="H77">
        <f>PPCL_Spot!P77</f>
        <v>42.55</v>
      </c>
      <c r="I77">
        <f>Bawana_NG!P77</f>
        <v>134.60530419312076</v>
      </c>
      <c r="J77">
        <f>Bawana_RLNG!P77</f>
        <v>0</v>
      </c>
      <c r="K77">
        <f>Bawana_Spot!P77</f>
        <v>196.95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1176.3072656487136</v>
      </c>
      <c r="P77" s="37">
        <v>118.67548298698334</v>
      </c>
      <c r="Q77" s="37">
        <v>38.340000000000003</v>
      </c>
      <c r="R77" s="39">
        <v>0</v>
      </c>
      <c r="S77" s="39">
        <v>0</v>
      </c>
      <c r="T77" s="38">
        <f>SUMPRODUCT(LTA!J77:AN77,LTA!J$101:AN$101,LTA!J$103:AN$103)</f>
        <v>79.489999999999995</v>
      </c>
      <c r="U77" s="38">
        <f>SUMPRODUCT(LTA!J77:AN77,LTA!J$102:AN$102,LTA!J$103:AN$103)</f>
        <v>127.80000000000001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575.18999999999994</v>
      </c>
      <c r="AB77" s="76">
        <f>-STOA!N77</f>
        <v>0</v>
      </c>
      <c r="AC77">
        <f t="shared" si="3"/>
        <v>21.126370952311749</v>
      </c>
      <c r="AD77">
        <f t="shared" si="4"/>
        <v>2493.9177900371819</v>
      </c>
      <c r="AE77">
        <f>'IDT-1'!B77</f>
        <v>0</v>
      </c>
      <c r="AF77" s="25"/>
      <c r="AG77">
        <f t="shared" si="5"/>
        <v>2493.9177900371819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0.04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10.888920000000001</v>
      </c>
      <c r="E78">
        <f>GT_NG!P78</f>
        <v>14.207188160676534</v>
      </c>
      <c r="F78">
        <f>GT_Spot!P78</f>
        <v>0</v>
      </c>
      <c r="G78">
        <f>PPCL_NG!P78</f>
        <v>0</v>
      </c>
      <c r="H78">
        <f>PPCL_Spot!P78</f>
        <v>42.55</v>
      </c>
      <c r="I78">
        <f>Bawana_NG!P78</f>
        <v>134.60530419312076</v>
      </c>
      <c r="J78">
        <f>Bawana_RLNG!P78</f>
        <v>0</v>
      </c>
      <c r="K78">
        <f>Bawana_Spot!P78</f>
        <v>196.95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1176.3084816099554</v>
      </c>
      <c r="P78" s="37">
        <v>118.67548298698334</v>
      </c>
      <c r="Q78" s="37">
        <v>38.340000000000003</v>
      </c>
      <c r="R78" s="39">
        <v>0</v>
      </c>
      <c r="S78" s="39">
        <v>0</v>
      </c>
      <c r="T78" s="38">
        <f>SUMPRODUCT(LTA!J78:AN78,LTA!J$101:AN$101,LTA!J$103:AN$103)</f>
        <v>74.06</v>
      </c>
      <c r="U78" s="38">
        <f>SUMPRODUCT(LTA!J78:AN78,LTA!J$102:AN$102,LTA!J$103:AN$103)</f>
        <v>127.80000000000001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574.02</v>
      </c>
      <c r="AB78" s="76">
        <f>-STOA!N78</f>
        <v>0</v>
      </c>
      <c r="AC78">
        <f t="shared" si="3"/>
        <v>21.292281166386179</v>
      </c>
      <c r="AD78">
        <f t="shared" si="4"/>
        <v>2513.5030957843496</v>
      </c>
      <c r="AE78">
        <f>'IDT-1'!B78</f>
        <v>0</v>
      </c>
      <c r="AF78" s="25"/>
      <c r="AG78">
        <f t="shared" si="5"/>
        <v>2513.5030957843496</v>
      </c>
      <c r="AI78" s="35">
        <f>PXIL!H78</f>
        <v>0</v>
      </c>
      <c r="AJ78" s="35">
        <f>PXIL!N78</f>
        <v>0</v>
      </c>
      <c r="AK78" s="35">
        <f>RTM_IEX!H78</f>
        <v>26.35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0.04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10.888920000000001</v>
      </c>
      <c r="E79">
        <f>GT_NG!P79</f>
        <v>14.207188160676534</v>
      </c>
      <c r="F79">
        <f>GT_Spot!P79</f>
        <v>0</v>
      </c>
      <c r="G79">
        <f>PPCL_NG!P79</f>
        <v>0</v>
      </c>
      <c r="H79">
        <f>PPCL_Spot!P79</f>
        <v>42.55</v>
      </c>
      <c r="I79">
        <f>Bawana_NG!P79</f>
        <v>103.95593922112417</v>
      </c>
      <c r="J79">
        <f>Bawana_RLNG!P79</f>
        <v>0</v>
      </c>
      <c r="K79">
        <f>Bawana_Spot!P79</f>
        <v>196.95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1176.3706204186894</v>
      </c>
      <c r="P79" s="37">
        <v>118.67548298698334</v>
      </c>
      <c r="Q79" s="37">
        <v>38.340000000000003</v>
      </c>
      <c r="R79" s="39">
        <v>0</v>
      </c>
      <c r="S79" s="39">
        <v>0</v>
      </c>
      <c r="T79" s="38">
        <f>SUMPRODUCT(LTA!J79:AN79,LTA!J$101:AN$101,LTA!J$103:AN$103)</f>
        <v>77.37</v>
      </c>
      <c r="U79" s="38">
        <f>SUMPRODUCT(LTA!J79:AN79,LTA!J$102:AN$102,LTA!J$103:AN$103)</f>
        <v>137.30000000000001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572.29999999999995</v>
      </c>
      <c r="AB79" s="76">
        <f>-STOA!N79</f>
        <v>0</v>
      </c>
      <c r="AC79">
        <f t="shared" si="3"/>
        <v>21.241904466614777</v>
      </c>
      <c r="AD79">
        <f t="shared" si="4"/>
        <v>2507.5562463208585</v>
      </c>
      <c r="AE79">
        <f>'IDT-1'!B79</f>
        <v>0</v>
      </c>
      <c r="AF79" s="25"/>
      <c r="AG79">
        <f t="shared" si="5"/>
        <v>2507.5562463208585</v>
      </c>
      <c r="AI79" s="35">
        <f>PXIL!H79</f>
        <v>0</v>
      </c>
      <c r="AJ79" s="35">
        <f>PXIL!N79</f>
        <v>0</v>
      </c>
      <c r="AK79" s="35">
        <f>RTM_IEX!H79</f>
        <v>39.89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10.888920000000001</v>
      </c>
      <c r="E80">
        <f>GT_NG!P80</f>
        <v>14.207188160676534</v>
      </c>
      <c r="F80">
        <f>GT_Spot!P80</f>
        <v>0</v>
      </c>
      <c r="G80">
        <f>PPCL_NG!P80</f>
        <v>0</v>
      </c>
      <c r="H80">
        <f>PPCL_Spot!P80</f>
        <v>42.55</v>
      </c>
      <c r="I80">
        <f>Bawana_NG!P80</f>
        <v>103.95593922112417</v>
      </c>
      <c r="J80">
        <f>Bawana_RLNG!P80</f>
        <v>0</v>
      </c>
      <c r="K80">
        <f>Bawana_Spot!P80</f>
        <v>196.95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1176.4892044186895</v>
      </c>
      <c r="P80" s="37">
        <v>118.67548298698334</v>
      </c>
      <c r="Q80" s="37">
        <v>38.340000000000003</v>
      </c>
      <c r="R80" s="39">
        <v>0</v>
      </c>
      <c r="S80" s="39">
        <v>0</v>
      </c>
      <c r="T80" s="38">
        <f>SUMPRODUCT(LTA!J80:AN80,LTA!J$101:AN$101,LTA!J$103:AN$103)</f>
        <v>76</v>
      </c>
      <c r="U80" s="38">
        <f>SUMPRODUCT(LTA!J80:AN80,LTA!J$102:AN$102,LTA!J$103:AN$103)</f>
        <v>137.30000000000001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572.20999999999992</v>
      </c>
      <c r="AB80" s="76">
        <f>-STOA!N80</f>
        <v>0</v>
      </c>
      <c r="AC80">
        <f t="shared" si="3"/>
        <v>21.391160572214773</v>
      </c>
      <c r="AD80">
        <f t="shared" si="4"/>
        <v>2525.1755742152586</v>
      </c>
      <c r="AE80">
        <f>'IDT-1'!B80</f>
        <v>0</v>
      </c>
      <c r="AF80" s="25"/>
      <c r="AG80">
        <f t="shared" si="5"/>
        <v>2525.1755742152586</v>
      </c>
      <c r="AI80" s="35">
        <f>PXIL!H80</f>
        <v>0</v>
      </c>
      <c r="AJ80" s="35">
        <f>PXIL!N80</f>
        <v>0</v>
      </c>
      <c r="AK80" s="35">
        <f>RTM_IEX!H80</f>
        <v>58.98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0.02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10.888920000000001</v>
      </c>
      <c r="E81">
        <f>GT_NG!P81</f>
        <v>14.803759612645971</v>
      </c>
      <c r="F81">
        <f>GT_Spot!P81</f>
        <v>0</v>
      </c>
      <c r="G81">
        <f>PPCL_NG!P81</f>
        <v>0</v>
      </c>
      <c r="H81">
        <f>PPCL_Spot!P81</f>
        <v>42.55</v>
      </c>
      <c r="I81">
        <f>Bawana_NG!P81</f>
        <v>103.95593922112417</v>
      </c>
      <c r="J81">
        <f>Bawana_RLNG!P81</f>
        <v>0</v>
      </c>
      <c r="K81">
        <f>Bawana_Spot!P81</f>
        <v>196.95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1194.35671381724</v>
      </c>
      <c r="P81" s="37">
        <v>108.05548300798394</v>
      </c>
      <c r="Q81" s="37">
        <v>38.340000000000003</v>
      </c>
      <c r="R81" s="39">
        <v>0</v>
      </c>
      <c r="S81" s="39">
        <v>0</v>
      </c>
      <c r="T81" s="38">
        <f>SUMPRODUCT(LTA!J81:AN81,LTA!J$101:AN$101,LTA!J$103:AN$103)</f>
        <v>76.67</v>
      </c>
      <c r="U81" s="38">
        <f>SUMPRODUCT(LTA!J81:AN81,LTA!J$102:AN$102,LTA!J$103:AN$103)</f>
        <v>137.30000000000001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4.26</v>
      </c>
      <c r="Z81" s="35">
        <f>IEX!N81</f>
        <v>0</v>
      </c>
      <c r="AA81" s="76">
        <f>STOA!H81</f>
        <v>571.63</v>
      </c>
      <c r="AB81" s="76">
        <f>-STOA!N81</f>
        <v>0</v>
      </c>
      <c r="AC81">
        <f t="shared" si="3"/>
        <v>21.282582851535548</v>
      </c>
      <c r="AD81">
        <f t="shared" si="4"/>
        <v>2512.3582328074585</v>
      </c>
      <c r="AE81">
        <f>'IDT-1'!B81</f>
        <v>0</v>
      </c>
      <c r="AF81" s="25"/>
      <c r="AG81">
        <f t="shared" si="5"/>
        <v>2512.3582328074585</v>
      </c>
      <c r="AI81" s="35">
        <f>PXIL!H81</f>
        <v>0</v>
      </c>
      <c r="AJ81" s="35">
        <f>PXIL!N81</f>
        <v>0</v>
      </c>
      <c r="AK81" s="35">
        <f>RTM_IEX!H81</f>
        <v>19.190000000000001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14.69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9.8041999999999998</v>
      </c>
      <c r="E82">
        <f>GT_NG!P82</f>
        <v>14.803759612645971</v>
      </c>
      <c r="F82">
        <f>GT_Spot!P82</f>
        <v>0</v>
      </c>
      <c r="G82">
        <f>PPCL_NG!P82</f>
        <v>0</v>
      </c>
      <c r="H82">
        <f>PPCL_Spot!P82</f>
        <v>42.55</v>
      </c>
      <c r="I82">
        <f>Bawana_NG!P82</f>
        <v>103.95593922112417</v>
      </c>
      <c r="J82">
        <f>Bawana_RLNG!P82</f>
        <v>0</v>
      </c>
      <c r="K82">
        <f>Bawana_Spot!P82</f>
        <v>196.95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1176.3152481366162</v>
      </c>
      <c r="P82" s="37">
        <v>108.05548300798394</v>
      </c>
      <c r="Q82" s="37">
        <v>38.340000000000003</v>
      </c>
      <c r="R82" s="39">
        <v>0</v>
      </c>
      <c r="S82" s="39">
        <v>0</v>
      </c>
      <c r="T82" s="38">
        <f>SUMPRODUCT(LTA!J82:AN82,LTA!J$101:AN$101,LTA!J$103:AN$103)</f>
        <v>75.989999999999995</v>
      </c>
      <c r="U82" s="38">
        <f>SUMPRODUCT(LTA!J82:AN82,LTA!J$102:AN$102,LTA!J$103:AN$103)</f>
        <v>137.80000000000001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6.64</v>
      </c>
      <c r="Z82" s="35">
        <f>IEX!N82</f>
        <v>0</v>
      </c>
      <c r="AA82" s="76">
        <f>STOA!H82</f>
        <v>571.67999999999995</v>
      </c>
      <c r="AB82" s="76">
        <f>-STOA!N82</f>
        <v>0</v>
      </c>
      <c r="AC82">
        <f t="shared" si="3"/>
        <v>21.443810891818305</v>
      </c>
      <c r="AD82">
        <f t="shared" si="4"/>
        <v>2531.3908190865518</v>
      </c>
      <c r="AE82">
        <f>'IDT-1'!B82</f>
        <v>0</v>
      </c>
      <c r="AF82" s="25"/>
      <c r="AG82">
        <f t="shared" si="5"/>
        <v>2531.3908190865518</v>
      </c>
      <c r="AI82" s="35">
        <f>PXIL!H82</f>
        <v>0</v>
      </c>
      <c r="AJ82" s="35">
        <f>PXIL!N82</f>
        <v>0</v>
      </c>
      <c r="AK82" s="35">
        <f>RTM_IEX!H82</f>
        <v>22.38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47.57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9.8041999999999998</v>
      </c>
      <c r="E83">
        <f>GT_NG!P83</f>
        <v>14.803759612645971</v>
      </c>
      <c r="F83">
        <f>GT_Spot!P83</f>
        <v>0</v>
      </c>
      <c r="G83">
        <f>PPCL_NG!P83</f>
        <v>0</v>
      </c>
      <c r="H83">
        <f>PPCL_Spot!P83</f>
        <v>42.55</v>
      </c>
      <c r="I83">
        <f>Bawana_NG!P83</f>
        <v>103.95593922112417</v>
      </c>
      <c r="J83">
        <f>Bawana_RLNG!P83</f>
        <v>0</v>
      </c>
      <c r="K83">
        <f>Bawana_Spot!P83</f>
        <v>196.95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1157.9896022264147</v>
      </c>
      <c r="P83" s="37">
        <v>108.05548300798394</v>
      </c>
      <c r="Q83" s="37">
        <v>38.340000000000003</v>
      </c>
      <c r="R83" s="39">
        <v>0</v>
      </c>
      <c r="S83" s="39">
        <v>0</v>
      </c>
      <c r="T83" s="38">
        <f>SUMPRODUCT(LTA!J83:AN83,LTA!J$101:AN$101,LTA!J$103:AN$103)</f>
        <v>69.67</v>
      </c>
      <c r="U83" s="38">
        <f>SUMPRODUCT(LTA!J83:AN83,LTA!J$102:AN$102,LTA!J$103:AN$103)</f>
        <v>133.81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17.79</v>
      </c>
      <c r="Z83" s="35">
        <f>IEX!N83</f>
        <v>0</v>
      </c>
      <c r="AA83" s="76">
        <f>STOA!H83</f>
        <v>569.27999999999986</v>
      </c>
      <c r="AB83" s="76">
        <f>-STOA!N83</f>
        <v>0</v>
      </c>
      <c r="AC83">
        <f t="shared" si="3"/>
        <v>21.630495466172611</v>
      </c>
      <c r="AD83">
        <f t="shared" si="4"/>
        <v>2553.4284886019959</v>
      </c>
      <c r="AE83">
        <f>'IDT-1'!B83</f>
        <v>0</v>
      </c>
      <c r="AF83" s="25"/>
      <c r="AG83">
        <f t="shared" si="5"/>
        <v>2553.4284886019959</v>
      </c>
      <c r="AI83" s="35">
        <f>PXIL!H83</f>
        <v>0</v>
      </c>
      <c r="AJ83" s="35">
        <f>PXIL!N83</f>
        <v>0</v>
      </c>
      <c r="AK83" s="35">
        <f>RTM_IEX!H83</f>
        <v>52.26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59.800000000000004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9.8041999999999998</v>
      </c>
      <c r="E84">
        <f>GT_NG!P84</f>
        <v>14.803759612645971</v>
      </c>
      <c r="F84">
        <f>GT_Spot!P84</f>
        <v>0</v>
      </c>
      <c r="G84">
        <f>PPCL_NG!P84</f>
        <v>0</v>
      </c>
      <c r="H84">
        <f>PPCL_Spot!P84</f>
        <v>42.55</v>
      </c>
      <c r="I84">
        <f>Bawana_NG!P84</f>
        <v>103.95593922112417</v>
      </c>
      <c r="J84">
        <f>Bawana_RLNG!P84</f>
        <v>0</v>
      </c>
      <c r="K84">
        <f>Bawana_Spot!P84</f>
        <v>196.95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1157.8325424444433</v>
      </c>
      <c r="P84" s="37">
        <v>108.05548300798394</v>
      </c>
      <c r="Q84" s="37">
        <v>38.340000000000003</v>
      </c>
      <c r="R84" s="39">
        <v>0</v>
      </c>
      <c r="S84" s="39">
        <v>0</v>
      </c>
      <c r="T84" s="38">
        <f>SUMPRODUCT(LTA!J84:AN84,LTA!J$101:AN$101,LTA!J$103:AN$103)</f>
        <v>68.989999999999995</v>
      </c>
      <c r="U84" s="38">
        <f>SUMPRODUCT(LTA!J84:AN84,LTA!J$102:AN$102,LTA!J$103:AN$103)</f>
        <v>133.31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24.65</v>
      </c>
      <c r="Z84" s="35">
        <f>IEX!N84</f>
        <v>0</v>
      </c>
      <c r="AA84" s="76">
        <f>STOA!H84</f>
        <v>569.07999999999993</v>
      </c>
      <c r="AB84" s="76">
        <f>-STOA!N84</f>
        <v>0</v>
      </c>
      <c r="AC84">
        <f t="shared" si="3"/>
        <v>21.783568164004052</v>
      </c>
      <c r="AD84">
        <f t="shared" si="4"/>
        <v>2571.4983561221929</v>
      </c>
      <c r="AE84">
        <f>'IDT-1'!B84</f>
        <v>0</v>
      </c>
      <c r="AF84" s="25"/>
      <c r="AG84">
        <f t="shared" si="5"/>
        <v>2571.4983561221929</v>
      </c>
      <c r="AI84" s="35">
        <f>PXIL!H84</f>
        <v>0</v>
      </c>
      <c r="AJ84" s="35">
        <f>PXIL!N84</f>
        <v>0</v>
      </c>
      <c r="AK84" s="35">
        <f>RTM_IEX!H84</f>
        <v>60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64.960000000000008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9.8041999999999998</v>
      </c>
      <c r="E85">
        <f>GT_NG!P85</f>
        <v>14.803759612645971</v>
      </c>
      <c r="F85">
        <f>GT_Spot!P85</f>
        <v>0</v>
      </c>
      <c r="G85">
        <f>PPCL_NG!P85</f>
        <v>0</v>
      </c>
      <c r="H85">
        <f>PPCL_Spot!P85</f>
        <v>42.55</v>
      </c>
      <c r="I85">
        <f>Bawana_NG!P85</f>
        <v>103.95593922112417</v>
      </c>
      <c r="J85">
        <f>Bawana_RLNG!P85</f>
        <v>0</v>
      </c>
      <c r="K85">
        <f>Bawana_Spot!P85</f>
        <v>196.95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1158.0556835396897</v>
      </c>
      <c r="P85" s="37">
        <v>108.05548300798394</v>
      </c>
      <c r="Q85" s="37">
        <v>38.340000000000003</v>
      </c>
      <c r="R85" s="39">
        <v>0</v>
      </c>
      <c r="S85" s="39">
        <v>0</v>
      </c>
      <c r="T85" s="38">
        <f>SUMPRODUCT(LTA!J85:AN85,LTA!J$101:AN$101,LTA!J$103:AN$103)</f>
        <v>60.66</v>
      </c>
      <c r="U85" s="38">
        <f>SUMPRODUCT(LTA!J85:AN85,LTA!J$102:AN$102,LTA!J$103:AN$103)</f>
        <v>132.31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33.83</v>
      </c>
      <c r="Z85" s="35">
        <f>IEX!N85</f>
        <v>0</v>
      </c>
      <c r="AA85" s="76">
        <f>STOA!H85</f>
        <v>569.41999999999996</v>
      </c>
      <c r="AB85" s="76">
        <f>-STOA!N85</f>
        <v>0</v>
      </c>
      <c r="AC85">
        <f t="shared" si="3"/>
        <v>21.860790549204122</v>
      </c>
      <c r="AD85">
        <f t="shared" si="4"/>
        <v>2580.6142748322391</v>
      </c>
      <c r="AE85">
        <f>'IDT-1'!B85</f>
        <v>0</v>
      </c>
      <c r="AF85" s="25"/>
      <c r="AG85">
        <f t="shared" si="5"/>
        <v>2580.6142748322391</v>
      </c>
      <c r="AI85" s="35">
        <f>PXIL!H85</f>
        <v>0</v>
      </c>
      <c r="AJ85" s="35">
        <f>PXIL!N85</f>
        <v>0</v>
      </c>
      <c r="AK85" s="35">
        <f>RTM_IEX!H85</f>
        <v>42.58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91.16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9.8041999999999998</v>
      </c>
      <c r="E86">
        <f>GT_NG!P86</f>
        <v>14.803759612645971</v>
      </c>
      <c r="F86">
        <f>GT_Spot!P86</f>
        <v>0</v>
      </c>
      <c r="G86">
        <f>PPCL_NG!P86</f>
        <v>0</v>
      </c>
      <c r="H86">
        <f>PPCL_Spot!P86</f>
        <v>42.55</v>
      </c>
      <c r="I86">
        <f>Bawana_NG!P86</f>
        <v>103.95593922112417</v>
      </c>
      <c r="J86">
        <f>Bawana_RLNG!P86</f>
        <v>0</v>
      </c>
      <c r="K86">
        <f>Bawana_Spot!P86</f>
        <v>196.95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1151.7835615619344</v>
      </c>
      <c r="P86" s="37">
        <v>108.05548300798394</v>
      </c>
      <c r="Q86" s="37">
        <v>38.340000000000003</v>
      </c>
      <c r="R86" s="39">
        <v>0</v>
      </c>
      <c r="S86" s="39">
        <v>0</v>
      </c>
      <c r="T86" s="38">
        <f>SUMPRODUCT(LTA!J86:AN86,LTA!J$101:AN$101,LTA!J$103:AN$103)</f>
        <v>60.67</v>
      </c>
      <c r="U86" s="38">
        <f>SUMPRODUCT(LTA!J86:AN86,LTA!J$102:AN$102,LTA!J$103:AN$103)</f>
        <v>129.80000000000001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49.52</v>
      </c>
      <c r="Z86" s="35">
        <f>IEX!N86</f>
        <v>0</v>
      </c>
      <c r="AA86" s="76">
        <f>STOA!H86</f>
        <v>568.91</v>
      </c>
      <c r="AB86" s="76">
        <f>-STOA!N86</f>
        <v>0</v>
      </c>
      <c r="AC86">
        <f t="shared" si="3"/>
        <v>22.119912724590979</v>
      </c>
      <c r="AD86">
        <f t="shared" si="4"/>
        <v>2611.2030306790971</v>
      </c>
      <c r="AE86">
        <f>'IDT-1'!B86</f>
        <v>0</v>
      </c>
      <c r="AF86" s="25"/>
      <c r="AG86">
        <f t="shared" si="5"/>
        <v>2611.2030306790971</v>
      </c>
      <c r="AI86" s="35">
        <f>PXIL!H86</f>
        <v>0</v>
      </c>
      <c r="AJ86" s="35">
        <f>PXIL!N86</f>
        <v>0</v>
      </c>
      <c r="AK86" s="35">
        <f>RTM_IEX!H86</f>
        <v>46.45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111.73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9.8041999999999998</v>
      </c>
      <c r="E87">
        <f>GT_NG!P87</f>
        <v>14.803759612645971</v>
      </c>
      <c r="F87">
        <f>GT_Spot!P87</f>
        <v>0</v>
      </c>
      <c r="G87">
        <f>PPCL_NG!P87</f>
        <v>0</v>
      </c>
      <c r="H87">
        <f>PPCL_Spot!P87</f>
        <v>43.12</v>
      </c>
      <c r="I87">
        <f>Bawana_NG!P87</f>
        <v>103.95593922112417</v>
      </c>
      <c r="J87">
        <f>Bawana_RLNG!P87</f>
        <v>0</v>
      </c>
      <c r="K87">
        <f>Bawana_Spot!P87</f>
        <v>200.82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1155.5740372358473</v>
      </c>
      <c r="P87" s="37">
        <v>108.05548300798394</v>
      </c>
      <c r="Q87" s="37">
        <v>38.340000000000003</v>
      </c>
      <c r="R87" s="39">
        <v>0</v>
      </c>
      <c r="S87" s="39">
        <v>0</v>
      </c>
      <c r="T87" s="38">
        <f>SUMPRODUCT(LTA!J87:AN87,LTA!J$101:AN$101,LTA!J$103:AN$103)</f>
        <v>60.66</v>
      </c>
      <c r="U87" s="38">
        <f>SUMPRODUCT(LTA!J87:AN87,LTA!J$102:AN$102,LTA!J$103:AN$103)</f>
        <v>129.30000000000001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80.56</v>
      </c>
      <c r="Z87" s="35">
        <f>IEX!N87</f>
        <v>0</v>
      </c>
      <c r="AA87" s="76">
        <f>STOA!H87</f>
        <v>568.48</v>
      </c>
      <c r="AB87" s="76">
        <f>-STOA!N87</f>
        <v>0</v>
      </c>
      <c r="AC87">
        <f t="shared" si="3"/>
        <v>22.772847026020305</v>
      </c>
      <c r="AD87">
        <f t="shared" si="4"/>
        <v>2569.7805720515807</v>
      </c>
      <c r="AE87">
        <f>'IDT-1'!B87</f>
        <v>0</v>
      </c>
      <c r="AF87" s="25"/>
      <c r="AG87">
        <f t="shared" si="5"/>
        <v>2569.7805720515807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-59</v>
      </c>
      <c r="AM87" s="35">
        <f>RTM_PXI!H87</f>
        <v>0</v>
      </c>
      <c r="AN87" s="35">
        <f>RTM_PXI!N87</f>
        <v>0</v>
      </c>
      <c r="AO87" s="148">
        <f>GDAM_IEX!H87</f>
        <v>138.08000000000001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10.888920000000001</v>
      </c>
      <c r="E88">
        <f>GT_NG!P88</f>
        <v>14.803759612645971</v>
      </c>
      <c r="F88">
        <f>GT_Spot!P88</f>
        <v>0</v>
      </c>
      <c r="G88">
        <f>PPCL_NG!P88</f>
        <v>0</v>
      </c>
      <c r="H88">
        <f>PPCL_Spot!P88</f>
        <v>43.12</v>
      </c>
      <c r="I88">
        <f>Bawana_NG!P88</f>
        <v>103.95593922112417</v>
      </c>
      <c r="J88">
        <f>Bawana_RLNG!P88</f>
        <v>0</v>
      </c>
      <c r="K88">
        <f>Bawana_Spot!P88</f>
        <v>200.82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1155.6750532358471</v>
      </c>
      <c r="P88" s="37">
        <v>108.05548300798394</v>
      </c>
      <c r="Q88" s="37">
        <v>38.340000000000003</v>
      </c>
      <c r="R88" s="39">
        <v>0</v>
      </c>
      <c r="S88" s="39">
        <v>0</v>
      </c>
      <c r="T88" s="38">
        <f>SUMPRODUCT(LTA!J88:AN88,LTA!J$101:AN$101,LTA!J$103:AN$103)</f>
        <v>62</v>
      </c>
      <c r="U88" s="38">
        <f>SUMPRODUCT(LTA!J88:AN88,LTA!J$102:AN$102,LTA!J$103:AN$103)</f>
        <v>128.80000000000001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117.38</v>
      </c>
      <c r="Z88" s="35">
        <f>IEX!N88</f>
        <v>0</v>
      </c>
      <c r="AA88" s="76">
        <f>STOA!H88</f>
        <v>568.39</v>
      </c>
      <c r="AB88" s="76">
        <f>-STOA!N88</f>
        <v>0</v>
      </c>
      <c r="AC88">
        <f t="shared" si="3"/>
        <v>23.555583624717194</v>
      </c>
      <c r="AD88">
        <f t="shared" si="4"/>
        <v>2605.9435714528836</v>
      </c>
      <c r="AE88">
        <f>'IDT-1'!B88</f>
        <v>0</v>
      </c>
      <c r="AF88" s="25"/>
      <c r="AG88">
        <f t="shared" si="5"/>
        <v>2605.9435714528836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-87</v>
      </c>
      <c r="AM88" s="35">
        <f>RTM_PXI!H88</f>
        <v>0</v>
      </c>
      <c r="AN88" s="35">
        <f>RTM_PXI!N88</f>
        <v>0</v>
      </c>
      <c r="AO88" s="148">
        <f>GDAM_IEX!H88</f>
        <v>164.26999999999998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10.888920000000001</v>
      </c>
      <c r="E89">
        <f>GT_NG!P89</f>
        <v>14.803759612645971</v>
      </c>
      <c r="F89">
        <f>GT_Spot!P89</f>
        <v>0</v>
      </c>
      <c r="G89">
        <f>PPCL_NG!P89</f>
        <v>0</v>
      </c>
      <c r="H89">
        <f>PPCL_Spot!P89</f>
        <v>43.12</v>
      </c>
      <c r="I89">
        <f>Bawana_NG!P89</f>
        <v>134.60999999999999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1151.404842819539</v>
      </c>
      <c r="P89" s="37">
        <v>108.05548300798394</v>
      </c>
      <c r="Q89" s="37">
        <v>38.340000000000003</v>
      </c>
      <c r="R89" s="39">
        <v>0</v>
      </c>
      <c r="S89" s="39">
        <v>0</v>
      </c>
      <c r="T89" s="38">
        <f>SUMPRODUCT(LTA!J89:AN89,LTA!J$101:AN$101,LTA!J$103:AN$103)</f>
        <v>62.33</v>
      </c>
      <c r="U89" s="38">
        <f>SUMPRODUCT(LTA!J89:AN89,LTA!J$102:AN$102,LTA!J$103:AN$103)</f>
        <v>128.80000000000001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147.47</v>
      </c>
      <c r="Z89" s="35">
        <f>IEX!N89</f>
        <v>0</v>
      </c>
      <c r="AA89" s="76">
        <f>STOA!H89</f>
        <v>570.6</v>
      </c>
      <c r="AB89" s="76">
        <f>-STOA!N89</f>
        <v>0</v>
      </c>
      <c r="AC89">
        <f t="shared" si="3"/>
        <v>24.355022484906776</v>
      </c>
      <c r="AD89">
        <f t="shared" si="4"/>
        <v>2591.8579829552618</v>
      </c>
      <c r="AE89">
        <f>'IDT-1'!B89</f>
        <v>0</v>
      </c>
      <c r="AF89" s="25"/>
      <c r="AG89">
        <f t="shared" si="5"/>
        <v>2591.8579829552618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-141</v>
      </c>
      <c r="AM89" s="35">
        <f>RTM_PXI!H89</f>
        <v>0</v>
      </c>
      <c r="AN89" s="35">
        <f>RTM_PXI!N89</f>
        <v>0</v>
      </c>
      <c r="AO89" s="148">
        <f>GDAM_IEX!H89</f>
        <v>196.79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10.888920000000001</v>
      </c>
      <c r="E90">
        <f>GT_NG!P90</f>
        <v>14.803759612645971</v>
      </c>
      <c r="F90">
        <f>GT_Spot!P90</f>
        <v>0</v>
      </c>
      <c r="G90">
        <f>PPCL_NG!P90</f>
        <v>0</v>
      </c>
      <c r="H90">
        <f>PPCL_Spot!P90</f>
        <v>43.12</v>
      </c>
      <c r="I90">
        <f>Bawana_NG!P90</f>
        <v>134.60999999999999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1158.410594978342</v>
      </c>
      <c r="P90" s="37">
        <v>108.05548300798394</v>
      </c>
      <c r="Q90" s="37">
        <v>38.340000000000003</v>
      </c>
      <c r="R90" s="39">
        <v>0</v>
      </c>
      <c r="S90" s="39">
        <v>0</v>
      </c>
      <c r="T90" s="38">
        <f>SUMPRODUCT(LTA!J90:AN90,LTA!J$101:AN$101,LTA!J$103:AN$103)</f>
        <v>62.010000000000005</v>
      </c>
      <c r="U90" s="38">
        <f>SUMPRODUCT(LTA!J90:AN90,LTA!J$102:AN$102,LTA!J$103:AN$103)</f>
        <v>127.78000000000002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165.36</v>
      </c>
      <c r="Z90" s="35">
        <f>IEX!N90</f>
        <v>0</v>
      </c>
      <c r="AA90" s="76">
        <f>STOA!H90</f>
        <v>572.47</v>
      </c>
      <c r="AB90" s="76">
        <f>-STOA!N90</f>
        <v>0</v>
      </c>
      <c r="AC90">
        <f t="shared" si="3"/>
        <v>25.01000806161273</v>
      </c>
      <c r="AD90">
        <f t="shared" si="4"/>
        <v>2614.9487495373596</v>
      </c>
      <c r="AE90">
        <f>'IDT-1'!B90</f>
        <v>0</v>
      </c>
      <c r="AF90" s="25"/>
      <c r="AG90">
        <f t="shared" si="5"/>
        <v>2614.9487495373596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-168</v>
      </c>
      <c r="AM90" s="35">
        <f>RTM_PXI!H90</f>
        <v>0</v>
      </c>
      <c r="AN90" s="35">
        <f>RTM_PXI!N90</f>
        <v>0</v>
      </c>
      <c r="AO90" s="148">
        <f>GDAM_IEX!H90</f>
        <v>222.10999999999999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10.888920000000001</v>
      </c>
      <c r="E91">
        <f>GT_NG!P91</f>
        <v>14.803759612645971</v>
      </c>
      <c r="F91">
        <f>GT_Spot!P91</f>
        <v>0</v>
      </c>
      <c r="G91">
        <f>PPCL_NG!P91</f>
        <v>0</v>
      </c>
      <c r="H91">
        <f>PPCL_Spot!P91</f>
        <v>43.12</v>
      </c>
      <c r="I91">
        <f>Bawana_NG!P91</f>
        <v>134.60999999999999</v>
      </c>
      <c r="J91">
        <f>Bawana_RLNG!P91</f>
        <v>0</v>
      </c>
      <c r="K91">
        <f>Bawana_Spot!P91</f>
        <v>120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1192.0024474034226</v>
      </c>
      <c r="P91" s="37">
        <v>108.05548300798394</v>
      </c>
      <c r="Q91" s="37">
        <v>38.340000000000003</v>
      </c>
      <c r="R91" s="39">
        <v>0</v>
      </c>
      <c r="S91" s="39">
        <v>0</v>
      </c>
      <c r="T91" s="38">
        <f>SUMPRODUCT(LTA!J91:AN91,LTA!J$101:AN$101,LTA!J$103:AN$103)</f>
        <v>53.66</v>
      </c>
      <c r="U91" s="38">
        <f>SUMPRODUCT(LTA!J91:AN91,LTA!J$102:AN$102,LTA!J$103:AN$103)</f>
        <v>114.81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39.1</v>
      </c>
      <c r="Z91" s="35">
        <f>IEX!N91</f>
        <v>0</v>
      </c>
      <c r="AA91" s="76">
        <f>STOA!H91</f>
        <v>735.22000000000014</v>
      </c>
      <c r="AB91" s="76">
        <f>-STOA!N91</f>
        <v>0</v>
      </c>
      <c r="AC91">
        <f t="shared" si="3"/>
        <v>22.734407644573157</v>
      </c>
      <c r="AD91">
        <f t="shared" si="4"/>
        <v>2613.446202379479</v>
      </c>
      <c r="AE91">
        <f>'IDT-1'!B91</f>
        <v>0</v>
      </c>
      <c r="AF91" s="25"/>
      <c r="AG91">
        <f t="shared" si="5"/>
        <v>2613.446202379479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-35</v>
      </c>
      <c r="AM91" s="35">
        <f>RTM_PXI!H91</f>
        <v>0</v>
      </c>
      <c r="AN91" s="35">
        <f>RTM_PXI!N91</f>
        <v>0</v>
      </c>
      <c r="AO91" s="148">
        <f>GDAM_IEX!H91</f>
        <v>66.569999999999993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10.888920000000001</v>
      </c>
      <c r="E92">
        <f>GT_NG!P92</f>
        <v>14.803759612645971</v>
      </c>
      <c r="F92">
        <f>GT_Spot!P92</f>
        <v>0</v>
      </c>
      <c r="G92">
        <f>PPCL_NG!P92</f>
        <v>0</v>
      </c>
      <c r="H92">
        <f>PPCL_Spot!P92</f>
        <v>43.12</v>
      </c>
      <c r="I92">
        <f>Bawana_NG!P92</f>
        <v>134.60999999999999</v>
      </c>
      <c r="J92">
        <f>Bawana_RLNG!P92</f>
        <v>0</v>
      </c>
      <c r="K92">
        <f>Bawana_Spot!P92</f>
        <v>120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1192.0024474034226</v>
      </c>
      <c r="P92" s="37">
        <v>108.05548300798394</v>
      </c>
      <c r="Q92" s="37">
        <v>38.340000000000003</v>
      </c>
      <c r="R92" s="39">
        <v>0</v>
      </c>
      <c r="S92" s="39">
        <v>0</v>
      </c>
      <c r="T92" s="38">
        <f>SUMPRODUCT(LTA!J92:AN92,LTA!J$101:AN$101,LTA!J$103:AN$103)</f>
        <v>55.34</v>
      </c>
      <c r="U92" s="38">
        <f>SUMPRODUCT(LTA!J92:AN92,LTA!J$102:AN$102,LTA!J$103:AN$103)</f>
        <v>112.9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53.77</v>
      </c>
      <c r="Z92" s="35">
        <f>IEX!N92</f>
        <v>0</v>
      </c>
      <c r="AA92" s="76">
        <f>STOA!H92</f>
        <v>733.18000000000018</v>
      </c>
      <c r="AB92" s="76">
        <f>-STOA!N92</f>
        <v>0</v>
      </c>
      <c r="AC92">
        <f t="shared" si="3"/>
        <v>23.147779641346048</v>
      </c>
      <c r="AD92">
        <f t="shared" si="4"/>
        <v>2624.0828303827061</v>
      </c>
      <c r="AE92">
        <f>'IDT-1'!B92</f>
        <v>0</v>
      </c>
      <c r="AF92" s="25"/>
      <c r="AG92">
        <f t="shared" si="5"/>
        <v>2624.0828303827061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-54</v>
      </c>
      <c r="AM92" s="35">
        <f>RTM_PXI!H92</f>
        <v>0</v>
      </c>
      <c r="AN92" s="35">
        <f>RTM_PXI!N92</f>
        <v>0</v>
      </c>
      <c r="AO92" s="148">
        <f>GDAM_IEX!H92</f>
        <v>84.22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10.888920000000001</v>
      </c>
      <c r="E93">
        <f>GT_NG!P93</f>
        <v>14.803759612645971</v>
      </c>
      <c r="F93">
        <f>GT_Spot!P93</f>
        <v>0</v>
      </c>
      <c r="G93">
        <f>PPCL_NG!P93</f>
        <v>0</v>
      </c>
      <c r="H93">
        <f>PPCL_Spot!P93</f>
        <v>43.12</v>
      </c>
      <c r="I93">
        <f>Bawana_NG!P93</f>
        <v>134.60999999999999</v>
      </c>
      <c r="J93">
        <f>Bawana_RLNG!P93</f>
        <v>0</v>
      </c>
      <c r="K93">
        <f>Bawana_Spot!P93</f>
        <v>100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1175.1181402059105</v>
      </c>
      <c r="P93" s="37">
        <v>108.05548300798394</v>
      </c>
      <c r="Q93" s="37">
        <v>38.340000000000003</v>
      </c>
      <c r="R93" s="39">
        <v>0</v>
      </c>
      <c r="S93" s="39">
        <v>0</v>
      </c>
      <c r="T93" s="38">
        <f>SUMPRODUCT(LTA!J93:AN93,LTA!J$101:AN$101,LTA!J$103:AN$103)</f>
        <v>55.66</v>
      </c>
      <c r="U93" s="38">
        <f>SUMPRODUCT(LTA!J93:AN93,LTA!J$102:AN$102,LTA!J$103:AN$103)</f>
        <v>111.80000000000001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66.739999999999995</v>
      </c>
      <c r="Z93" s="35">
        <f>IEX!N93</f>
        <v>0</v>
      </c>
      <c r="AA93" s="76">
        <f>STOA!H93</f>
        <v>732.1500000000002</v>
      </c>
      <c r="AB93" s="76">
        <f>-STOA!N93</f>
        <v>0</v>
      </c>
      <c r="AC93">
        <f t="shared" si="3"/>
        <v>22.667266205542056</v>
      </c>
      <c r="AD93">
        <f t="shared" si="4"/>
        <v>2659.7490366209986</v>
      </c>
      <c r="AE93">
        <f>'IDT-1'!B93</f>
        <v>0</v>
      </c>
      <c r="AF93" s="25"/>
      <c r="AG93">
        <f t="shared" si="5"/>
        <v>2659.7490366209986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-8</v>
      </c>
      <c r="AM93" s="35">
        <f>RTM_PXI!H93</f>
        <v>0</v>
      </c>
      <c r="AN93" s="35">
        <f>RTM_PXI!N93</f>
        <v>0</v>
      </c>
      <c r="AO93" s="148">
        <f>GDAM_IEX!H93</f>
        <v>99.13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8.7612000000000005</v>
      </c>
      <c r="E94">
        <f>GT_NG!P94</f>
        <v>14.803759612645971</v>
      </c>
      <c r="F94">
        <f>GT_Spot!P94</f>
        <v>0</v>
      </c>
      <c r="G94">
        <f>PPCL_NG!P94</f>
        <v>0</v>
      </c>
      <c r="H94">
        <f>PPCL_Spot!P94</f>
        <v>43.12</v>
      </c>
      <c r="I94">
        <f>Bawana_NG!P94</f>
        <v>134.60999999999999</v>
      </c>
      <c r="J94">
        <f>Bawana_RLNG!P94</f>
        <v>0</v>
      </c>
      <c r="K94">
        <f>Bawana_Spot!P94</f>
        <v>100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1175.1181402059105</v>
      </c>
      <c r="P94" s="37">
        <v>108.05548300798394</v>
      </c>
      <c r="Q94" s="37">
        <v>38.340000000000003</v>
      </c>
      <c r="R94" s="39">
        <v>0</v>
      </c>
      <c r="S94" s="39">
        <v>0</v>
      </c>
      <c r="T94" s="38">
        <f>SUMPRODUCT(LTA!J94:AN94,LTA!J$101:AN$101,LTA!J$103:AN$103)</f>
        <v>56.34</v>
      </c>
      <c r="U94" s="38">
        <f>SUMPRODUCT(LTA!J94:AN94,LTA!J$102:AN$102,LTA!J$103:AN$103)</f>
        <v>110.7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74.09</v>
      </c>
      <c r="Z94" s="35">
        <f>IEX!N94</f>
        <v>0</v>
      </c>
      <c r="AA94" s="76">
        <f>STOA!H94</f>
        <v>730.5100000000001</v>
      </c>
      <c r="AB94" s="76">
        <f>-STOA!N94</f>
        <v>0</v>
      </c>
      <c r="AC94">
        <f t="shared" si="3"/>
        <v>22.910944723415383</v>
      </c>
      <c r="AD94">
        <f t="shared" si="4"/>
        <v>2658.3876381031246</v>
      </c>
      <c r="AE94">
        <f>'IDT-1'!B94</f>
        <v>0</v>
      </c>
      <c r="AF94" s="25"/>
      <c r="AG94">
        <f t="shared" si="5"/>
        <v>2658.3876381031246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-23</v>
      </c>
      <c r="AM94" s="35">
        <f>RTM_PXI!H94</f>
        <v>0</v>
      </c>
      <c r="AN94" s="35">
        <f>RTM_PXI!N94</f>
        <v>0</v>
      </c>
      <c r="AO94" s="148">
        <f>GDAM_IEX!H94</f>
        <v>109.85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8.7612000000000005</v>
      </c>
      <c r="E95">
        <f>GT_NG!P95</f>
        <v>14.803759612645971</v>
      </c>
      <c r="F95">
        <f>GT_Spot!P95</f>
        <v>0</v>
      </c>
      <c r="G95">
        <f>PPCL_NG!P95</f>
        <v>0</v>
      </c>
      <c r="H95">
        <f>PPCL_Spot!P95</f>
        <v>43.12</v>
      </c>
      <c r="I95">
        <f>Bawana_NG!P95</f>
        <v>134.60999999999999</v>
      </c>
      <c r="J95">
        <f>Bawana_RLNG!P95</f>
        <v>0</v>
      </c>
      <c r="K95">
        <f>Bawana_Spot!P95</f>
        <v>100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1149.6082580213588</v>
      </c>
      <c r="P95" s="37">
        <v>108.05548300798394</v>
      </c>
      <c r="Q95" s="37">
        <v>38.340000000000003</v>
      </c>
      <c r="R95" s="39">
        <v>0</v>
      </c>
      <c r="S95" s="39">
        <v>0</v>
      </c>
      <c r="T95" s="38">
        <f>SUMPRODUCT(LTA!J95:AN95,LTA!J$101:AN$101,LTA!J$103:AN$103)</f>
        <v>56.33</v>
      </c>
      <c r="U95" s="38">
        <f>SUMPRODUCT(LTA!J95:AN95,LTA!J$102:AN$102,LTA!J$103:AN$103)</f>
        <v>110.6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131.84</v>
      </c>
      <c r="Z95" s="35">
        <f>IEX!N95</f>
        <v>0</v>
      </c>
      <c r="AA95" s="76">
        <f>STOA!H95</f>
        <v>730.54000000000008</v>
      </c>
      <c r="AB95" s="76">
        <f>-STOA!N95</f>
        <v>0</v>
      </c>
      <c r="AC95">
        <f t="shared" si="3"/>
        <v>23.267993287086934</v>
      </c>
      <c r="AD95">
        <f t="shared" si="4"/>
        <v>2642.2907073549013</v>
      </c>
      <c r="AE95">
        <f>'IDT-1'!B95</f>
        <v>0</v>
      </c>
      <c r="AF95" s="25"/>
      <c r="AG95">
        <f t="shared" si="5"/>
        <v>2642.2907073549013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-52</v>
      </c>
      <c r="AM95" s="35">
        <f>RTM_PXI!H95</f>
        <v>0</v>
      </c>
      <c r="AN95" s="35">
        <f>RTM_PXI!N95</f>
        <v>0</v>
      </c>
      <c r="AO95" s="148">
        <f>GDAM_IEX!H95</f>
        <v>90.95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8.7612000000000005</v>
      </c>
      <c r="E96">
        <f>GT_NG!P96</f>
        <v>14.803759612645971</v>
      </c>
      <c r="F96">
        <f>GT_Spot!P96</f>
        <v>0</v>
      </c>
      <c r="G96">
        <f>PPCL_NG!P96</f>
        <v>0</v>
      </c>
      <c r="H96">
        <f>PPCL_Spot!P96</f>
        <v>43.12</v>
      </c>
      <c r="I96">
        <f>Bawana_NG!P96</f>
        <v>134.60999999999999</v>
      </c>
      <c r="J96">
        <f>Bawana_RLNG!P96</f>
        <v>0</v>
      </c>
      <c r="K96">
        <f>Bawana_Spot!P96</f>
        <v>100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1140.6344917488616</v>
      </c>
      <c r="P96" s="37">
        <v>108.05548300798394</v>
      </c>
      <c r="Q96" s="37">
        <v>38.340000000000003</v>
      </c>
      <c r="R96" s="39">
        <v>0</v>
      </c>
      <c r="S96" s="39">
        <v>0</v>
      </c>
      <c r="T96" s="38">
        <f>SUMPRODUCT(LTA!J96:AN96,LTA!J$101:AN$101,LTA!J$103:AN$103)</f>
        <v>56.67</v>
      </c>
      <c r="U96" s="38">
        <f>SUMPRODUCT(LTA!J96:AN96,LTA!J$102:AN$102,LTA!J$103:AN$103)</f>
        <v>109.99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131.08000000000001</v>
      </c>
      <c r="Z96" s="35">
        <f>IEX!N96</f>
        <v>0</v>
      </c>
      <c r="AA96" s="76">
        <f>STOA!H96</f>
        <v>730.62000000000012</v>
      </c>
      <c r="AB96" s="76">
        <f>-STOA!N96</f>
        <v>0</v>
      </c>
      <c r="AC96">
        <f t="shared" si="3"/>
        <v>23.17711912357262</v>
      </c>
      <c r="AD96">
        <f t="shared" si="4"/>
        <v>2625.5378152459189</v>
      </c>
      <c r="AE96">
        <f>'IDT-1'!B96</f>
        <v>0</v>
      </c>
      <c r="AF96" s="25"/>
      <c r="AG96">
        <f t="shared" si="5"/>
        <v>2625.5378152459189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-55</v>
      </c>
      <c r="AM96" s="35">
        <f>RTM_PXI!H96</f>
        <v>0</v>
      </c>
      <c r="AN96" s="35">
        <f>RTM_PXI!N96</f>
        <v>0</v>
      </c>
      <c r="AO96" s="148">
        <f>GDAM_IEX!H96</f>
        <v>87.03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10.0128</v>
      </c>
      <c r="E97">
        <f>GT_NG!P97</f>
        <v>14.803759612645971</v>
      </c>
      <c r="F97">
        <f>GT_Spot!P97</f>
        <v>0</v>
      </c>
      <c r="G97">
        <f>PPCL_NG!P97</f>
        <v>0</v>
      </c>
      <c r="H97">
        <f>PPCL_Spot!P97</f>
        <v>43.12</v>
      </c>
      <c r="I97">
        <f>Bawana_NG!P97</f>
        <v>134.60999999999999</v>
      </c>
      <c r="J97">
        <f>Bawana_RLNG!P97</f>
        <v>0</v>
      </c>
      <c r="K97">
        <f>Bawana_Spot!P97</f>
        <v>100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1141.2071178665233</v>
      </c>
      <c r="P97" s="37">
        <v>108.05548300798394</v>
      </c>
      <c r="Q97" s="37">
        <v>38.340000000000003</v>
      </c>
      <c r="R97" s="39">
        <v>0</v>
      </c>
      <c r="S97" s="39">
        <v>0</v>
      </c>
      <c r="T97" s="38">
        <f>SUMPRODUCT(LTA!J97:AN97,LTA!J$101:AN$101,LTA!J$103:AN$103)</f>
        <v>57</v>
      </c>
      <c r="U97" s="38">
        <f>SUMPRODUCT(LTA!J97:AN97,LTA!J$102:AN$102,LTA!J$103:AN$103)</f>
        <v>109.89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114.32</v>
      </c>
      <c r="Z97" s="35">
        <f>IEX!N97</f>
        <v>0</v>
      </c>
      <c r="AA97" s="76">
        <f>STOA!H97</f>
        <v>731.72</v>
      </c>
      <c r="AB97" s="76">
        <f>-STOA!N97</f>
        <v>0</v>
      </c>
      <c r="AC97">
        <f t="shared" si="3"/>
        <v>22.656055048939198</v>
      </c>
      <c r="AD97">
        <f t="shared" si="4"/>
        <v>2622.2731054382134</v>
      </c>
      <c r="AE97">
        <f>'IDT-1'!B97</f>
        <v>0</v>
      </c>
      <c r="AF97" s="25"/>
      <c r="AG97">
        <f t="shared" si="5"/>
        <v>2622.2731054382134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-26</v>
      </c>
      <c r="AM97" s="35">
        <f>RTM_PXI!H97</f>
        <v>0</v>
      </c>
      <c r="AN97" s="35">
        <f>RTM_PXI!N97</f>
        <v>0</v>
      </c>
      <c r="AO97" s="148">
        <f>GDAM_IEX!H97</f>
        <v>67.850000000000009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10.0128</v>
      </c>
      <c r="E98">
        <f>GT_NG!P98</f>
        <v>14.803759612645971</v>
      </c>
      <c r="F98">
        <f>GT_Spot!P98</f>
        <v>0</v>
      </c>
      <c r="G98">
        <f>PPCL_NG!P98</f>
        <v>0</v>
      </c>
      <c r="H98">
        <f>PPCL_Spot!P98</f>
        <v>43.12</v>
      </c>
      <c r="I98">
        <f>Bawana_NG!P98</f>
        <v>134.60999999999999</v>
      </c>
      <c r="J98">
        <f>Bawana_RLNG!P98</f>
        <v>0</v>
      </c>
      <c r="K98">
        <f>Bawana_Spot!P98</f>
        <v>100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1141.2071178665233</v>
      </c>
      <c r="P98" s="37">
        <v>108.05548300798394</v>
      </c>
      <c r="Q98" s="37">
        <v>38.340000000000003</v>
      </c>
      <c r="R98" s="39">
        <v>0</v>
      </c>
      <c r="S98" s="39">
        <v>0</v>
      </c>
      <c r="T98" s="38">
        <f>SUMPRODUCT(LTA!J98:AN98,LTA!J$101:AN$101,LTA!J$103:AN$103)</f>
        <v>57.67</v>
      </c>
      <c r="U98" s="38">
        <f>SUMPRODUCT(LTA!J98:AN98,LTA!J$102:AN$102,LTA!J$103:AN$103)</f>
        <v>109.77999999999999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100.94</v>
      </c>
      <c r="Z98" s="35">
        <f>IEX!N98</f>
        <v>0</v>
      </c>
      <c r="AA98" s="76">
        <f>STOA!H98</f>
        <v>730.86</v>
      </c>
      <c r="AB98" s="76">
        <f>-STOA!N98</f>
        <v>0</v>
      </c>
      <c r="AC98">
        <f t="shared" si="3"/>
        <v>22.52555862618809</v>
      </c>
      <c r="AD98">
        <f t="shared" si="4"/>
        <v>2586.7836018609646</v>
      </c>
      <c r="AE98">
        <f>'IDT-1'!B98</f>
        <v>0</v>
      </c>
      <c r="AF98" s="25"/>
      <c r="AG98">
        <f t="shared" si="5"/>
        <v>2586.7836018609646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-36</v>
      </c>
      <c r="AM98" s="35">
        <f>RTM_PXI!H98</f>
        <v>0</v>
      </c>
      <c r="AN98" s="35">
        <f>RTM_PXI!N98</f>
        <v>0</v>
      </c>
      <c r="AO98" s="148">
        <f>GDAM_IEX!H98</f>
        <v>55.910000000000004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0.25767314999999991</v>
      </c>
      <c r="E99">
        <f t="shared" si="6"/>
        <v>0.34421802612087193</v>
      </c>
      <c r="F99">
        <f t="shared" si="6"/>
        <v>0</v>
      </c>
      <c r="G99">
        <f t="shared" si="6"/>
        <v>0</v>
      </c>
      <c r="H99">
        <f t="shared" si="6"/>
        <v>1.0005628464419145</v>
      </c>
      <c r="I99">
        <f t="shared" si="6"/>
        <v>3.1233366998532994</v>
      </c>
      <c r="J99">
        <f t="shared" si="6"/>
        <v>0</v>
      </c>
      <c r="K99">
        <f t="shared" si="6"/>
        <v>4.0443975000000041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26.282861496416579</v>
      </c>
      <c r="P99" s="37">
        <f t="shared" si="6"/>
        <v>2.4679886927616486</v>
      </c>
      <c r="Q99" s="37">
        <f t="shared" si="6"/>
        <v>0.92030500000000115</v>
      </c>
      <c r="R99" s="39">
        <f t="shared" si="6"/>
        <v>0.53594499999999989</v>
      </c>
      <c r="S99" s="39">
        <f t="shared" si="6"/>
        <v>0</v>
      </c>
      <c r="T99" s="38">
        <f t="shared" si="6"/>
        <v>5.0784424999999986</v>
      </c>
      <c r="U99" s="38">
        <f t="shared" si="6"/>
        <v>2.5649874999999986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0.95893249999999997</v>
      </c>
      <c r="Z99" s="35">
        <f t="shared" si="6"/>
        <v>0</v>
      </c>
      <c r="AA99" s="76">
        <f t="shared" si="6"/>
        <v>8.0126550000000005</v>
      </c>
      <c r="AB99" s="76">
        <f t="shared" si="6"/>
        <v>0</v>
      </c>
      <c r="AC99">
        <f t="shared" si="6"/>
        <v>0.49496423530886469</v>
      </c>
      <c r="AD99">
        <f t="shared" si="6"/>
        <v>58.042216676285463</v>
      </c>
      <c r="AE99">
        <f t="shared" si="6"/>
        <v>0.51437224999999998</v>
      </c>
      <c r="AG99">
        <f t="shared" si="6"/>
        <v>58.556588926285464</v>
      </c>
      <c r="AI99">
        <f t="shared" si="6"/>
        <v>0</v>
      </c>
      <c r="AJ99">
        <f t="shared" si="6"/>
        <v>0</v>
      </c>
      <c r="AK99">
        <f t="shared" si="6"/>
        <v>1.9451699999999996</v>
      </c>
      <c r="AL99">
        <f t="shared" si="6"/>
        <v>-0.19275</v>
      </c>
      <c r="AM99">
        <f t="shared" si="6"/>
        <v>0</v>
      </c>
      <c r="AN99">
        <f t="shared" si="6"/>
        <v>0</v>
      </c>
      <c r="AO99">
        <f t="shared" si="6"/>
        <v>1.1924550000000003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45560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6.0891299999999999</v>
      </c>
      <c r="E3">
        <f>GT_NG!Q3</f>
        <v>8.1149223101729699</v>
      </c>
      <c r="F3">
        <f>GT_Spot!Q3</f>
        <v>0</v>
      </c>
      <c r="G3">
        <f>PPCL_NG!Q3</f>
        <v>0</v>
      </c>
      <c r="H3">
        <f>PPCL_Spot!Q3</f>
        <v>23.52838846654339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801.24838290144055</v>
      </c>
      <c r="P3" s="37">
        <v>57.627388171312028</v>
      </c>
      <c r="Q3" s="37">
        <v>22.17</v>
      </c>
      <c r="R3" s="39">
        <v>0</v>
      </c>
      <c r="S3" s="39">
        <v>0</v>
      </c>
      <c r="T3" s="38">
        <f>SUMPRODUCT(LTA!J3:AN3,LTA!J$101:AN$101,LTA!J$104:AN$104)</f>
        <v>46.67</v>
      </c>
      <c r="U3" s="38">
        <f>SUMPRODUCT(LTA!J3:AN3,LTA!J$102:AN$102,LTA!J$104:AN$104)</f>
        <v>109.4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229.75</v>
      </c>
      <c r="AB3" s="76">
        <f>-STOA!O3</f>
        <v>0</v>
      </c>
      <c r="AC3">
        <f>SUMIF(B3:AB3,"&gt;0")*$AC$2-SUMIF(B3:AB3,"&lt;0")*($AC$2/(1-$AC$2))+SUMIF(AI3:AR3,"&gt;0")*$AC$2-SUMIF(AI3:AR3,"&lt;0")*($AC$2/(1-$AC$2))</f>
        <v>12.214658080273789</v>
      </c>
      <c r="AD3">
        <f>SUM(B3:AB3,AI3:AV3)-AC3</f>
        <v>1441.9113038570824</v>
      </c>
      <c r="AE3">
        <f>'IDT-1'!C3</f>
        <v>0</v>
      </c>
      <c r="AF3" s="25"/>
      <c r="AG3">
        <f>SUM(AD3:AF3)</f>
        <v>1441.9113038570824</v>
      </c>
      <c r="AI3" s="35">
        <f>PXIL!I3</f>
        <v>0</v>
      </c>
      <c r="AJ3" s="35">
        <f>PXIL!O3</f>
        <v>0</v>
      </c>
      <c r="AK3" s="35">
        <f>RTM_IEX!I3</f>
        <v>91.93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6.0891299999999999</v>
      </c>
      <c r="E4">
        <f>GT_NG!Q4</f>
        <v>8.1149223101729699</v>
      </c>
      <c r="F4">
        <f>GT_Spot!Q4</f>
        <v>0</v>
      </c>
      <c r="G4">
        <f>PPCL_NG!Q4</f>
        <v>0</v>
      </c>
      <c r="H4">
        <f>PPCL_Spot!Q4</f>
        <v>23.52838846654339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795.99645108426387</v>
      </c>
      <c r="P4" s="37">
        <v>57.627388171312028</v>
      </c>
      <c r="Q4" s="37">
        <v>22.17</v>
      </c>
      <c r="R4" s="39">
        <v>0</v>
      </c>
      <c r="S4" s="39">
        <v>0</v>
      </c>
      <c r="T4" s="38">
        <f>SUMPRODUCT(LTA!J4:AN4,LTA!J$101:AN$101,LTA!J$104:AN$104)</f>
        <v>46.67</v>
      </c>
      <c r="U4" s="38">
        <f>SUMPRODUCT(LTA!J4:AN4,LTA!J$102:AN$102,LTA!J$104:AN$104)</f>
        <v>109.4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229.75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12.089229853009504</v>
      </c>
      <c r="AD4">
        <f t="shared" ref="AD4:AD67" si="1">SUM(B4:AB4,AI4:AV4)-AC4</f>
        <v>1427.1048002671698</v>
      </c>
      <c r="AE4">
        <f>'IDT-1'!C4</f>
        <v>0</v>
      </c>
      <c r="AF4" s="25"/>
      <c r="AG4">
        <f t="shared" ref="AG4:AG67" si="2">SUM(AD4:AF4)</f>
        <v>1427.1048002671698</v>
      </c>
      <c r="AI4" s="35">
        <f>PXIL!I4</f>
        <v>0</v>
      </c>
      <c r="AJ4" s="35">
        <f>PXIL!O4</f>
        <v>0</v>
      </c>
      <c r="AK4" s="35">
        <f>RTM_IEX!I4</f>
        <v>82.25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6.0891299999999999</v>
      </c>
      <c r="E5">
        <f>GT_NG!Q5</f>
        <v>8.1149223101729699</v>
      </c>
      <c r="F5">
        <f>GT_Spot!Q5</f>
        <v>0</v>
      </c>
      <c r="G5">
        <f>PPCL_NG!Q5</f>
        <v>0</v>
      </c>
      <c r="H5">
        <f>PPCL_Spot!Q5</f>
        <v>23.52838846654339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795.99645108426387</v>
      </c>
      <c r="P5" s="37">
        <v>57.627388171312028</v>
      </c>
      <c r="Q5" s="37">
        <v>22.17</v>
      </c>
      <c r="R5" s="39">
        <v>0</v>
      </c>
      <c r="S5" s="39">
        <v>0</v>
      </c>
      <c r="T5" s="38">
        <f>SUMPRODUCT(LTA!J5:AN5,LTA!J$101:AN$101,LTA!J$104:AN$104)</f>
        <v>46.67</v>
      </c>
      <c r="U5" s="38">
        <f>SUMPRODUCT(LTA!J5:AN5,LTA!J$102:AN$102,LTA!J$104:AN$104)</f>
        <v>109.4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229.75</v>
      </c>
      <c r="AB5" s="76">
        <f>-STOA!O5</f>
        <v>0</v>
      </c>
      <c r="AC5">
        <f t="shared" si="0"/>
        <v>11.723493853009504</v>
      </c>
      <c r="AD5">
        <f t="shared" si="1"/>
        <v>1383.9305362671698</v>
      </c>
      <c r="AE5">
        <f>'IDT-1'!C5</f>
        <v>0</v>
      </c>
      <c r="AF5" s="25"/>
      <c r="AG5">
        <f t="shared" si="2"/>
        <v>1383.9305362671698</v>
      </c>
      <c r="AI5" s="35">
        <f>PXIL!I5</f>
        <v>0</v>
      </c>
      <c r="AJ5" s="35">
        <f>PXIL!O5</f>
        <v>0</v>
      </c>
      <c r="AK5" s="35">
        <f>RTM_IEX!I5</f>
        <v>38.71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6.0891299999999999</v>
      </c>
      <c r="E6">
        <f>GT_NG!Q6</f>
        <v>8.1149223101729699</v>
      </c>
      <c r="F6">
        <f>GT_Spot!Q6</f>
        <v>0</v>
      </c>
      <c r="G6">
        <f>PPCL_NG!Q6</f>
        <v>0</v>
      </c>
      <c r="H6">
        <f>PPCL_Spot!Q6</f>
        <v>23.52838846654339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796.0320110842639</v>
      </c>
      <c r="P6" s="37">
        <v>57.627388171312028</v>
      </c>
      <c r="Q6" s="37">
        <v>22.17</v>
      </c>
      <c r="R6" s="39">
        <v>0</v>
      </c>
      <c r="S6" s="39">
        <v>0</v>
      </c>
      <c r="T6" s="38">
        <f>SUMPRODUCT(LTA!J6:AN6,LTA!J$101:AN$101,LTA!J$104:AN$104)</f>
        <v>46.67</v>
      </c>
      <c r="U6" s="38">
        <f>SUMPRODUCT(LTA!J6:AN6,LTA!J$102:AN$102,LTA!J$104:AN$104)</f>
        <v>109.4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229.75</v>
      </c>
      <c r="AB6" s="76">
        <f>-STOA!O6</f>
        <v>0</v>
      </c>
      <c r="AC6">
        <f t="shared" si="0"/>
        <v>11.601824557009506</v>
      </c>
      <c r="AD6">
        <f t="shared" si="1"/>
        <v>1369.56776556317</v>
      </c>
      <c r="AE6">
        <f>'IDT-1'!C6</f>
        <v>0</v>
      </c>
      <c r="AF6" s="25"/>
      <c r="AG6">
        <f t="shared" si="2"/>
        <v>1369.56776556317</v>
      </c>
      <c r="AI6" s="35">
        <f>PXIL!I6</f>
        <v>0</v>
      </c>
      <c r="AJ6" s="35">
        <f>PXIL!O6</f>
        <v>0</v>
      </c>
      <c r="AK6" s="35">
        <f>RTM_IEX!I6</f>
        <v>24.19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6.0891299999999999</v>
      </c>
      <c r="E7">
        <f>GT_NG!Q7</f>
        <v>8.1149223101729699</v>
      </c>
      <c r="F7">
        <f>GT_Spot!Q7</f>
        <v>0</v>
      </c>
      <c r="G7">
        <f>PPCL_NG!Q7</f>
        <v>0</v>
      </c>
      <c r="H7">
        <f>PPCL_Spot!Q7</f>
        <v>23.69</v>
      </c>
      <c r="I7">
        <f>Bawana_NG!Q7</f>
        <v>57.597990650945363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804.46940963498855</v>
      </c>
      <c r="P7" s="37">
        <v>57.627388171312028</v>
      </c>
      <c r="Q7" s="37">
        <v>22.17</v>
      </c>
      <c r="R7" s="39">
        <v>0</v>
      </c>
      <c r="S7" s="39">
        <v>0</v>
      </c>
      <c r="T7" s="38">
        <f>SUMPRODUCT(LTA!J7:AN7,LTA!J$101:AN$101,LTA!J$104:AN$104)</f>
        <v>46.67</v>
      </c>
      <c r="U7" s="38">
        <f>SUMPRODUCT(LTA!J7:AN7,LTA!J$102:AN$102,LTA!J$104:AN$104)</f>
        <v>109.4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229.75</v>
      </c>
      <c r="AB7" s="76">
        <f>-STOA!O7</f>
        <v>0</v>
      </c>
      <c r="AC7">
        <f t="shared" si="0"/>
        <v>11.560238262446319</v>
      </c>
      <c r="AD7">
        <f t="shared" si="1"/>
        <v>1364.6586025049728</v>
      </c>
      <c r="AE7">
        <f>'IDT-1'!C7</f>
        <v>-20</v>
      </c>
      <c r="AF7" s="25"/>
      <c r="AG7">
        <f t="shared" si="2"/>
        <v>1344.6586025049728</v>
      </c>
      <c r="AI7" s="35">
        <f>PXIL!I7</f>
        <v>0</v>
      </c>
      <c r="AJ7" s="35">
        <f>PXIL!O7</f>
        <v>0</v>
      </c>
      <c r="AK7" s="35">
        <f>RTM_IEX!I7</f>
        <v>10.64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6.0891299999999999</v>
      </c>
      <c r="E8">
        <f>GT_NG!Q8</f>
        <v>8.1149223101729699</v>
      </c>
      <c r="F8">
        <f>GT_Spot!Q8</f>
        <v>0</v>
      </c>
      <c r="G8">
        <f>PPCL_NG!Q8</f>
        <v>0</v>
      </c>
      <c r="H8">
        <f>PPCL_Spot!Q8</f>
        <v>23.69</v>
      </c>
      <c r="I8">
        <f>Bawana_NG!Q8</f>
        <v>57.597990650945363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804.46940963498855</v>
      </c>
      <c r="P8" s="37">
        <v>57.627388171312028</v>
      </c>
      <c r="Q8" s="37">
        <v>22.17</v>
      </c>
      <c r="R8" s="39">
        <v>0</v>
      </c>
      <c r="S8" s="39">
        <v>0</v>
      </c>
      <c r="T8" s="38">
        <f>SUMPRODUCT(LTA!J8:AN8,LTA!J$101:AN$101,LTA!J$104:AN$104)</f>
        <v>46.67</v>
      </c>
      <c r="U8" s="38">
        <f>SUMPRODUCT(LTA!J8:AN8,LTA!J$102:AN$102,LTA!J$104:AN$104)</f>
        <v>109.4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229.75</v>
      </c>
      <c r="AB8" s="76">
        <f>-STOA!O8</f>
        <v>0</v>
      </c>
      <c r="AC8">
        <f t="shared" si="0"/>
        <v>11.527730262446319</v>
      </c>
      <c r="AD8">
        <f t="shared" si="1"/>
        <v>1360.8211105049727</v>
      </c>
      <c r="AE8">
        <f>'IDT-1'!C8</f>
        <v>-35</v>
      </c>
      <c r="AF8" s="25"/>
      <c r="AG8">
        <f t="shared" si="2"/>
        <v>1325.8211105049727</v>
      </c>
      <c r="AI8" s="35">
        <f>PXIL!I8</f>
        <v>0</v>
      </c>
      <c r="AJ8" s="35">
        <f>PXIL!O8</f>
        <v>0</v>
      </c>
      <c r="AK8" s="35">
        <f>RTM_IEX!I8</f>
        <v>6.77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6.0891299999999999</v>
      </c>
      <c r="E9">
        <f>GT_NG!Q9</f>
        <v>8.1149223101729699</v>
      </c>
      <c r="F9">
        <f>GT_Spot!Q9</f>
        <v>0</v>
      </c>
      <c r="G9">
        <f>PPCL_NG!Q9</f>
        <v>0</v>
      </c>
      <c r="H9">
        <f>PPCL_Spot!Q9</f>
        <v>23.69</v>
      </c>
      <c r="I9">
        <f>Bawana_NG!Q9</f>
        <v>57.597990650945363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790.06507375086528</v>
      </c>
      <c r="P9" s="37">
        <v>57.627388171312028</v>
      </c>
      <c r="Q9" s="37">
        <v>22.17</v>
      </c>
      <c r="R9" s="39">
        <v>0</v>
      </c>
      <c r="S9" s="39">
        <v>0</v>
      </c>
      <c r="T9" s="38">
        <f>SUMPRODUCT(LTA!J9:AN9,LTA!J$101:AN$101,LTA!J$104:AN$104)</f>
        <v>46.67</v>
      </c>
      <c r="U9" s="38">
        <f>SUMPRODUCT(LTA!J9:AN9,LTA!J$102:AN$102,LTA!J$104:AN$104)</f>
        <v>109.4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-20</v>
      </c>
      <c r="AA9" s="76">
        <f>STOA!I9</f>
        <v>229.75</v>
      </c>
      <c r="AB9" s="76">
        <f>-STOA!O9</f>
        <v>0</v>
      </c>
      <c r="AC9">
        <f t="shared" si="0"/>
        <v>11.688712150015247</v>
      </c>
      <c r="AD9">
        <f t="shared" si="1"/>
        <v>1299.4857927332805</v>
      </c>
      <c r="AE9">
        <f>'IDT-1'!C9</f>
        <v>-23.707999999999998</v>
      </c>
      <c r="AF9" s="25"/>
      <c r="AG9">
        <f t="shared" si="2"/>
        <v>1275.7777927332804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6.0891299999999999</v>
      </c>
      <c r="E10">
        <f>GT_NG!Q10</f>
        <v>8.1149223101729699</v>
      </c>
      <c r="F10">
        <f>GT_Spot!Q10</f>
        <v>0</v>
      </c>
      <c r="G10">
        <f>PPCL_NG!Q10</f>
        <v>0</v>
      </c>
      <c r="H10">
        <f>PPCL_Spot!Q10</f>
        <v>23.69</v>
      </c>
      <c r="I10">
        <f>Bawana_NG!Q10</f>
        <v>57.597990650945363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789.19316302678124</v>
      </c>
      <c r="P10" s="37">
        <v>57.627388171312028</v>
      </c>
      <c r="Q10" s="37">
        <v>22.17</v>
      </c>
      <c r="R10" s="39">
        <v>0</v>
      </c>
      <c r="S10" s="39">
        <v>0</v>
      </c>
      <c r="T10" s="38">
        <f>SUMPRODUCT(LTA!J10:AN10,LTA!J$101:AN$101,LTA!J$104:AN$104)</f>
        <v>46.67</v>
      </c>
      <c r="U10" s="38">
        <f>SUMPRODUCT(LTA!J10:AN10,LTA!J$102:AN$102,LTA!J$104:AN$104)</f>
        <v>109.4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-55</v>
      </c>
      <c r="AA10" s="76">
        <f>STOA!I10</f>
        <v>229.75</v>
      </c>
      <c r="AB10" s="76">
        <f>-STOA!O10</f>
        <v>0</v>
      </c>
      <c r="AC10">
        <f t="shared" si="0"/>
        <v>11.9439939894045</v>
      </c>
      <c r="AD10">
        <f t="shared" si="1"/>
        <v>1267.358600169807</v>
      </c>
      <c r="AE10">
        <f>'IDT-1'!C10</f>
        <v>-9.7370000000000001</v>
      </c>
      <c r="AF10" s="25"/>
      <c r="AG10">
        <f t="shared" si="2"/>
        <v>1257.6216001698069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-16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6.0891299999999999</v>
      </c>
      <c r="E11">
        <f>GT_NG!Q11</f>
        <v>8.1149223101729699</v>
      </c>
      <c r="F11">
        <f>GT_Spot!Q11</f>
        <v>0</v>
      </c>
      <c r="G11">
        <f>PPCL_NG!Q11</f>
        <v>0</v>
      </c>
      <c r="H11">
        <f>PPCL_Spot!Q11</f>
        <v>23.69</v>
      </c>
      <c r="I11">
        <f>Bawana_NG!Q11</f>
        <v>44.999999999999993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788.96561399523682</v>
      </c>
      <c r="P11" s="37">
        <v>57.627388171312028</v>
      </c>
      <c r="Q11" s="37">
        <v>22.17</v>
      </c>
      <c r="R11" s="39">
        <v>0</v>
      </c>
      <c r="S11" s="39">
        <v>0</v>
      </c>
      <c r="T11" s="38">
        <f>SUMPRODUCT(LTA!J11:AN11,LTA!J$101:AN$101,LTA!J$104:AN$104)</f>
        <v>47.33</v>
      </c>
      <c r="U11" s="38">
        <f>SUMPRODUCT(LTA!J11:AN11,LTA!J$102:AN$102,LTA!J$104:AN$104)</f>
        <v>109.56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229.75</v>
      </c>
      <c r="AB11" s="76">
        <f>-STOA!O11</f>
        <v>0</v>
      </c>
      <c r="AC11">
        <f t="shared" si="0"/>
        <v>11.394176096652465</v>
      </c>
      <c r="AD11">
        <f t="shared" si="1"/>
        <v>1308.9028783800693</v>
      </c>
      <c r="AE11">
        <f>'IDT-1'!C11</f>
        <v>-80</v>
      </c>
      <c r="AF11" s="25"/>
      <c r="AG11">
        <f t="shared" si="2"/>
        <v>1228.9028783800693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-18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6.0891299999999999</v>
      </c>
      <c r="E12">
        <f>GT_NG!Q12</f>
        <v>8.1149223101729699</v>
      </c>
      <c r="F12">
        <f>GT_Spot!Q12</f>
        <v>0</v>
      </c>
      <c r="G12">
        <f>PPCL_NG!Q12</f>
        <v>0</v>
      </c>
      <c r="H12">
        <f>PPCL_Spot!Q12</f>
        <v>23.69</v>
      </c>
      <c r="I12">
        <f>Bawana_NG!Q12</f>
        <v>44.999999999999993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788.96561399523682</v>
      </c>
      <c r="P12" s="37">
        <v>57.627388171312028</v>
      </c>
      <c r="Q12" s="37">
        <v>22.17</v>
      </c>
      <c r="R12" s="39">
        <v>0</v>
      </c>
      <c r="S12" s="39">
        <v>0</v>
      </c>
      <c r="T12" s="38">
        <f>SUMPRODUCT(LTA!J12:AN12,LTA!J$101:AN$101,LTA!J$104:AN$104)</f>
        <v>47.67</v>
      </c>
      <c r="U12" s="38">
        <f>SUMPRODUCT(LTA!J12:AN12,LTA!J$102:AN$102,LTA!J$104:AN$104)</f>
        <v>109.9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-15</v>
      </c>
      <c r="AA12" s="76">
        <f>STOA!I12</f>
        <v>229.75</v>
      </c>
      <c r="AB12" s="76">
        <f>-STOA!O12</f>
        <v>0</v>
      </c>
      <c r="AC12">
        <f t="shared" si="0"/>
        <v>11.569311251150246</v>
      </c>
      <c r="AD12">
        <f t="shared" si="1"/>
        <v>1289.4077432255715</v>
      </c>
      <c r="AE12">
        <f>'IDT-1'!C12</f>
        <v>-77.899000000000001</v>
      </c>
      <c r="AF12" s="25"/>
      <c r="AG12">
        <f t="shared" si="2"/>
        <v>1211.5087432255714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-23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6.0891299999999999</v>
      </c>
      <c r="E13">
        <f>GT_NG!Q13</f>
        <v>8.1149223101729699</v>
      </c>
      <c r="F13">
        <f>GT_Spot!Q13</f>
        <v>0</v>
      </c>
      <c r="G13">
        <f>PPCL_NG!Q13</f>
        <v>0</v>
      </c>
      <c r="H13">
        <f>PPCL_Spot!Q13</f>
        <v>23.69</v>
      </c>
      <c r="I13">
        <f>Bawana_NG!Q13</f>
        <v>44.999999999999993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759.46940966221746</v>
      </c>
      <c r="P13" s="37">
        <v>57.627388171312028</v>
      </c>
      <c r="Q13" s="37">
        <v>22.17</v>
      </c>
      <c r="R13" s="39">
        <v>0</v>
      </c>
      <c r="S13" s="39">
        <v>0</v>
      </c>
      <c r="T13" s="38">
        <f>SUMPRODUCT(LTA!J13:AN13,LTA!J$101:AN$101,LTA!J$104:AN$104)</f>
        <v>48</v>
      </c>
      <c r="U13" s="38">
        <f>SUMPRODUCT(LTA!J13:AN13,LTA!J$102:AN$102,LTA!J$104:AN$104)</f>
        <v>110.06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-35</v>
      </c>
      <c r="AA13" s="76">
        <f>STOA!I13</f>
        <v>229.75</v>
      </c>
      <c r="AB13" s="76">
        <f>-STOA!O13</f>
        <v>0</v>
      </c>
      <c r="AC13">
        <f t="shared" si="0"/>
        <v>11.300245661578217</v>
      </c>
      <c r="AD13">
        <f t="shared" si="1"/>
        <v>1263.6706044821242</v>
      </c>
      <c r="AE13">
        <f>'IDT-1'!C13</f>
        <v>-68.584999999999994</v>
      </c>
      <c r="AF13" s="25"/>
      <c r="AG13">
        <f t="shared" si="2"/>
        <v>1195.0856044821242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6.0891299999999999</v>
      </c>
      <c r="E14">
        <f>GT_NG!Q14</f>
        <v>8.1149223101729699</v>
      </c>
      <c r="F14">
        <f>GT_Spot!Q14</f>
        <v>0</v>
      </c>
      <c r="G14">
        <f>PPCL_NG!Q14</f>
        <v>0</v>
      </c>
      <c r="H14">
        <f>PPCL_Spot!Q14</f>
        <v>23.69</v>
      </c>
      <c r="I14">
        <f>Bawana_NG!Q14</f>
        <v>44.999999999999993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756.53187906997675</v>
      </c>
      <c r="P14" s="37">
        <v>57.627388171312028</v>
      </c>
      <c r="Q14" s="37">
        <v>22.17</v>
      </c>
      <c r="R14" s="39">
        <v>0</v>
      </c>
      <c r="S14" s="39">
        <v>0</v>
      </c>
      <c r="T14" s="38">
        <f>SUMPRODUCT(LTA!J14:AN14,LTA!J$101:AN$101,LTA!J$104:AN$104)</f>
        <v>48.33</v>
      </c>
      <c r="U14" s="38">
        <f>SUMPRODUCT(LTA!J14:AN14,LTA!J$102:AN$102,LTA!J$104:AN$104)</f>
        <v>110.56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-60</v>
      </c>
      <c r="AA14" s="76">
        <f>STOA!I14</f>
        <v>229.75</v>
      </c>
      <c r="AB14" s="76">
        <f>-STOA!O14</f>
        <v>0</v>
      </c>
      <c r="AC14">
        <f t="shared" si="0"/>
        <v>11.494321347725622</v>
      </c>
      <c r="AD14">
        <f t="shared" si="1"/>
        <v>1236.3689982037361</v>
      </c>
      <c r="AE14">
        <f>'IDT-1'!C14</f>
        <v>-58.847000000000001</v>
      </c>
      <c r="AF14" s="25"/>
      <c r="AG14">
        <f t="shared" si="2"/>
        <v>1177.5219982037361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6.0891299999999999</v>
      </c>
      <c r="E15">
        <f>GT_NG!Q15</f>
        <v>7.883793790942752</v>
      </c>
      <c r="F15">
        <f>GT_Spot!Q15</f>
        <v>0</v>
      </c>
      <c r="G15">
        <f>PPCL_NG!Q15</f>
        <v>0</v>
      </c>
      <c r="H15">
        <f>PPCL_Spot!Q15</f>
        <v>23.69</v>
      </c>
      <c r="I15">
        <f>Bawana_NG!Q15</f>
        <v>44.999999999999993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767.39201310991552</v>
      </c>
      <c r="P15" s="37">
        <v>57.627388171312028</v>
      </c>
      <c r="Q15" s="37">
        <v>22.17</v>
      </c>
      <c r="R15" s="39">
        <v>0</v>
      </c>
      <c r="S15" s="39">
        <v>0</v>
      </c>
      <c r="T15" s="38">
        <f>SUMPRODUCT(LTA!J15:AN15,LTA!J$101:AN$101,LTA!J$104:AN$104)</f>
        <v>40</v>
      </c>
      <c r="U15" s="38">
        <f>SUMPRODUCT(LTA!J15:AN15,LTA!J$102:AN$102,LTA!J$104:AN$104)</f>
        <v>109.56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-90</v>
      </c>
      <c r="AA15" s="76">
        <f>STOA!I15</f>
        <v>229.75</v>
      </c>
      <c r="AB15" s="76">
        <f>-STOA!O15</f>
        <v>0</v>
      </c>
      <c r="AC15">
        <f t="shared" si="0"/>
        <v>11.824383725846246</v>
      </c>
      <c r="AD15">
        <f t="shared" si="1"/>
        <v>1215.077941346324</v>
      </c>
      <c r="AE15">
        <f>'IDT-1'!C15</f>
        <v>-56.307000000000002</v>
      </c>
      <c r="AF15" s="25"/>
      <c r="AG15">
        <f t="shared" si="2"/>
        <v>1158.770941346324</v>
      </c>
      <c r="AI15" s="35">
        <f>PXIL!I15</f>
        <v>0</v>
      </c>
      <c r="AJ15" s="35">
        <f>PXIL!O15</f>
        <v>0</v>
      </c>
      <c r="AK15" s="35">
        <f>RTM_IEX!I15</f>
        <v>7.74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6.0891299999999999</v>
      </c>
      <c r="E16">
        <f>GT_NG!Q16</f>
        <v>7.883793790942752</v>
      </c>
      <c r="F16">
        <f>GT_Spot!Q16</f>
        <v>0</v>
      </c>
      <c r="G16">
        <f>PPCL_NG!Q16</f>
        <v>0</v>
      </c>
      <c r="H16">
        <f>PPCL_Spot!Q16</f>
        <v>23.69</v>
      </c>
      <c r="I16">
        <f>Bawana_NG!Q16</f>
        <v>44.999999999999993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766.39114457371318</v>
      </c>
      <c r="P16" s="37">
        <v>57.627388171312028</v>
      </c>
      <c r="Q16" s="37">
        <v>22.17</v>
      </c>
      <c r="R16" s="39">
        <v>0</v>
      </c>
      <c r="S16" s="39">
        <v>0</v>
      </c>
      <c r="T16" s="38">
        <f>SUMPRODUCT(LTA!J16:AN16,LTA!J$101:AN$101,LTA!J$104:AN$104)</f>
        <v>39.67</v>
      </c>
      <c r="U16" s="38">
        <f>SUMPRODUCT(LTA!J16:AN16,LTA!J$102:AN$102,LTA!J$104:AN$104)</f>
        <v>109.4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-115</v>
      </c>
      <c r="AA16" s="76">
        <f>STOA!I16</f>
        <v>229.75</v>
      </c>
      <c r="AB16" s="76">
        <f>-STOA!O16</f>
        <v>0</v>
      </c>
      <c r="AC16">
        <f t="shared" si="0"/>
        <v>12.039935373264374</v>
      </c>
      <c r="AD16">
        <f t="shared" si="1"/>
        <v>1190.3115211627037</v>
      </c>
      <c r="AE16">
        <f>'IDT-1'!C16</f>
        <v>-45.3</v>
      </c>
      <c r="AF16" s="25"/>
      <c r="AG16">
        <f t="shared" si="2"/>
        <v>1145.0115211627037</v>
      </c>
      <c r="AI16" s="35">
        <f>PXIL!I16</f>
        <v>0</v>
      </c>
      <c r="AJ16" s="35">
        <f>PXIL!O16</f>
        <v>0</v>
      </c>
      <c r="AK16" s="35">
        <f>RTM_IEX!I16</f>
        <v>9.68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6.0891299999999999</v>
      </c>
      <c r="E17">
        <f>GT_NG!Q17</f>
        <v>8.11164910281971</v>
      </c>
      <c r="F17">
        <f>GT_Spot!Q17</f>
        <v>0</v>
      </c>
      <c r="G17">
        <f>PPCL_NG!Q17</f>
        <v>0</v>
      </c>
      <c r="H17">
        <f>PPCL_Spot!Q17</f>
        <v>23.69</v>
      </c>
      <c r="I17">
        <f>Bawana_NG!Q17</f>
        <v>44.999999999999993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799.61606771167692</v>
      </c>
      <c r="P17" s="37">
        <v>57.627388171312028</v>
      </c>
      <c r="Q17" s="37">
        <v>22.17</v>
      </c>
      <c r="R17" s="39">
        <v>0</v>
      </c>
      <c r="S17" s="39">
        <v>0</v>
      </c>
      <c r="T17" s="38">
        <f>SUMPRODUCT(LTA!J17:AN17,LTA!J$101:AN$101,LTA!J$104:AN$104)</f>
        <v>39.67</v>
      </c>
      <c r="U17" s="38">
        <f>SUMPRODUCT(LTA!J17:AN17,LTA!J$102:AN$102,LTA!J$104:AN$104)</f>
        <v>109.06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-130</v>
      </c>
      <c r="AA17" s="76">
        <f>STOA!I17</f>
        <v>229.75</v>
      </c>
      <c r="AB17" s="76">
        <f>-STOA!O17</f>
        <v>0</v>
      </c>
      <c r="AC17">
        <f t="shared" si="0"/>
        <v>12.533261232614151</v>
      </c>
      <c r="AD17">
        <f t="shared" si="1"/>
        <v>1178.2509737531943</v>
      </c>
      <c r="AE17">
        <f>'IDT-1'!C17</f>
        <v>-32.598999999999997</v>
      </c>
      <c r="AF17" s="25"/>
      <c r="AG17">
        <f t="shared" si="2"/>
        <v>1145.6519737531944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-20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6.0891299999999999</v>
      </c>
      <c r="E18">
        <f>GT_NG!Q18</f>
        <v>8.11164910281971</v>
      </c>
      <c r="F18">
        <f>GT_Spot!Q18</f>
        <v>0</v>
      </c>
      <c r="G18">
        <f>PPCL_NG!Q18</f>
        <v>0</v>
      </c>
      <c r="H18">
        <f>PPCL_Spot!Q18</f>
        <v>23.69</v>
      </c>
      <c r="I18">
        <f>Bawana_NG!Q18</f>
        <v>44.999999999999993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799.580507711677</v>
      </c>
      <c r="P18" s="37">
        <v>57.627388171312028</v>
      </c>
      <c r="Q18" s="37">
        <v>22.17</v>
      </c>
      <c r="R18" s="39">
        <v>0</v>
      </c>
      <c r="S18" s="39">
        <v>0</v>
      </c>
      <c r="T18" s="38">
        <f>SUMPRODUCT(LTA!J18:AN18,LTA!J$101:AN$101,LTA!J$104:AN$104)</f>
        <v>39.33</v>
      </c>
      <c r="U18" s="38">
        <f>SUMPRODUCT(LTA!J18:AN18,LTA!J$102:AN$102,LTA!J$104:AN$104)</f>
        <v>108.9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-155</v>
      </c>
      <c r="AA18" s="76">
        <f>STOA!I18</f>
        <v>229.75</v>
      </c>
      <c r="AB18" s="76">
        <f>-STOA!O18</f>
        <v>0</v>
      </c>
      <c r="AC18">
        <f t="shared" si="0"/>
        <v>12.74054147173638</v>
      </c>
      <c r="AD18">
        <f t="shared" si="1"/>
        <v>1152.5081335140724</v>
      </c>
      <c r="AE18">
        <f>'IDT-1'!C18</f>
        <v>-21.591999999999999</v>
      </c>
      <c r="AF18" s="25"/>
      <c r="AG18">
        <f t="shared" si="2"/>
        <v>1130.9161335140723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-20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6.0891299999999999</v>
      </c>
      <c r="E19">
        <f>GT_NG!Q19</f>
        <v>8.11164910281971</v>
      </c>
      <c r="F19">
        <f>GT_Spot!Q19</f>
        <v>0</v>
      </c>
      <c r="G19">
        <f>PPCL_NG!Q19</f>
        <v>0</v>
      </c>
      <c r="H19">
        <f>PPCL_Spot!Q19</f>
        <v>23.69</v>
      </c>
      <c r="I19">
        <f>Bawana_NG!Q19</f>
        <v>44.999999999999993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790.56940786477696</v>
      </c>
      <c r="P19" s="37">
        <v>57.627388171312028</v>
      </c>
      <c r="Q19" s="37">
        <v>22.17</v>
      </c>
      <c r="R19" s="39">
        <v>0</v>
      </c>
      <c r="S19" s="39">
        <v>0</v>
      </c>
      <c r="T19" s="38">
        <f>SUMPRODUCT(LTA!J19:AN19,LTA!J$101:AN$101,LTA!J$104:AN$104)</f>
        <v>39</v>
      </c>
      <c r="U19" s="38">
        <f>SUMPRODUCT(LTA!J19:AN19,LTA!J$102:AN$102,LTA!J$104:AN$104)</f>
        <v>108.22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-185</v>
      </c>
      <c r="AA19" s="76">
        <f>STOA!I19</f>
        <v>229.75</v>
      </c>
      <c r="AB19" s="76">
        <f>-STOA!O19</f>
        <v>0</v>
      </c>
      <c r="AC19">
        <f t="shared" si="0"/>
        <v>12.842729702969978</v>
      </c>
      <c r="AD19">
        <f t="shared" si="1"/>
        <v>1120.3848454359386</v>
      </c>
      <c r="AE19">
        <f>'IDT-1'!C19</f>
        <v>-11.853999999999999</v>
      </c>
      <c r="AF19" s="25"/>
      <c r="AG19">
        <f t="shared" si="2"/>
        <v>1108.5308454359385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-12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6.0891299999999999</v>
      </c>
      <c r="E20">
        <f>GT_NG!Q20</f>
        <v>8.11164910281971</v>
      </c>
      <c r="F20">
        <f>GT_Spot!Q20</f>
        <v>0</v>
      </c>
      <c r="G20">
        <f>PPCL_NG!Q20</f>
        <v>0</v>
      </c>
      <c r="H20">
        <f>PPCL_Spot!Q20</f>
        <v>23.69</v>
      </c>
      <c r="I20">
        <f>Bawana_NG!Q20</f>
        <v>44.999999999999993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791.34660134303783</v>
      </c>
      <c r="P20" s="37">
        <v>57.627388171312028</v>
      </c>
      <c r="Q20" s="37">
        <v>22.17</v>
      </c>
      <c r="R20" s="39">
        <v>0</v>
      </c>
      <c r="S20" s="39">
        <v>0</v>
      </c>
      <c r="T20" s="38">
        <f>SUMPRODUCT(LTA!J20:AN20,LTA!J$101:AN$101,LTA!J$104:AN$104)</f>
        <v>39</v>
      </c>
      <c r="U20" s="38">
        <f>SUMPRODUCT(LTA!J20:AN20,LTA!J$102:AN$102,LTA!J$104:AN$104)</f>
        <v>107.56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-205</v>
      </c>
      <c r="AA20" s="76">
        <f>STOA!I20</f>
        <v>229.75</v>
      </c>
      <c r="AB20" s="76">
        <f>-STOA!O20</f>
        <v>0</v>
      </c>
      <c r="AC20">
        <f t="shared" si="0"/>
        <v>13.030079598134929</v>
      </c>
      <c r="AD20">
        <f t="shared" si="1"/>
        <v>1098.3146890190346</v>
      </c>
      <c r="AE20">
        <f>'IDT-1'!C20</f>
        <v>-3.81</v>
      </c>
      <c r="AF20" s="25"/>
      <c r="AG20">
        <f t="shared" si="2"/>
        <v>1094.5046890190347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-14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6.0891299999999999</v>
      </c>
      <c r="E21">
        <f>GT_NG!Q21</f>
        <v>8.11164910281971</v>
      </c>
      <c r="F21">
        <f>GT_Spot!Q21</f>
        <v>0</v>
      </c>
      <c r="G21">
        <f>PPCL_NG!Q21</f>
        <v>0</v>
      </c>
      <c r="H21">
        <f>PPCL_Spot!Q21</f>
        <v>23.69</v>
      </c>
      <c r="I21">
        <f>Bawana_NG!Q21</f>
        <v>44.999999999999993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793.41603736709271</v>
      </c>
      <c r="P21" s="37">
        <v>57.627388171312028</v>
      </c>
      <c r="Q21" s="37">
        <v>22.17</v>
      </c>
      <c r="R21" s="39">
        <v>0</v>
      </c>
      <c r="S21" s="39">
        <v>0</v>
      </c>
      <c r="T21" s="38">
        <f>SUMPRODUCT(LTA!J21:AN21,LTA!J$101:AN$101,LTA!J$104:AN$104)</f>
        <v>35.33</v>
      </c>
      <c r="U21" s="38">
        <f>SUMPRODUCT(LTA!J21:AN21,LTA!J$102:AN$102,LTA!J$104:AN$104)</f>
        <v>103.56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-215</v>
      </c>
      <c r="AA21" s="76">
        <f>STOA!I21</f>
        <v>229.75</v>
      </c>
      <c r="AB21" s="76">
        <f>-STOA!O21</f>
        <v>0</v>
      </c>
      <c r="AC21">
        <f t="shared" si="0"/>
        <v>13.08468875343566</v>
      </c>
      <c r="AD21">
        <f t="shared" si="1"/>
        <v>1080.659515887789</v>
      </c>
      <c r="AE21">
        <f>'IDT-1'!C21</f>
        <v>0</v>
      </c>
      <c r="AF21" s="25"/>
      <c r="AG21">
        <f t="shared" si="2"/>
        <v>1080.659515887789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-16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6.0891299999999999</v>
      </c>
      <c r="E22">
        <f>GT_NG!Q22</f>
        <v>8.11164910281971</v>
      </c>
      <c r="F22">
        <f>GT_Spot!Q22</f>
        <v>0</v>
      </c>
      <c r="G22">
        <f>PPCL_NG!Q22</f>
        <v>0</v>
      </c>
      <c r="H22">
        <f>PPCL_Spot!Q22</f>
        <v>23.69</v>
      </c>
      <c r="I22">
        <f>Bawana_NG!Q22</f>
        <v>44.999999999999993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793.27603735892023</v>
      </c>
      <c r="P22" s="37">
        <v>57.627388171312028</v>
      </c>
      <c r="Q22" s="37">
        <v>22.17</v>
      </c>
      <c r="R22" s="39">
        <v>0</v>
      </c>
      <c r="S22" s="39">
        <v>0</v>
      </c>
      <c r="T22" s="38">
        <f>SUMPRODUCT(LTA!J22:AN22,LTA!J$101:AN$101,LTA!J$104:AN$104)</f>
        <v>35</v>
      </c>
      <c r="U22" s="38">
        <f>SUMPRODUCT(LTA!J22:AN22,LTA!J$102:AN$102,LTA!J$104:AN$104)</f>
        <v>103.56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-225</v>
      </c>
      <c r="AA22" s="76">
        <f>STOA!I22</f>
        <v>229.75</v>
      </c>
      <c r="AB22" s="76">
        <f>-STOA!O22</f>
        <v>0</v>
      </c>
      <c r="AC22">
        <f t="shared" si="0"/>
        <v>13.156981172891012</v>
      </c>
      <c r="AD22">
        <f t="shared" si="1"/>
        <v>1071.1172234601611</v>
      </c>
      <c r="AE22">
        <f>'IDT-1'!C22</f>
        <v>0</v>
      </c>
      <c r="AF22" s="25"/>
      <c r="AG22">
        <f t="shared" si="2"/>
        <v>1071.1172234601611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-15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6.0891299999999999</v>
      </c>
      <c r="E23">
        <f>GT_NG!Q23</f>
        <v>8.11164910281971</v>
      </c>
      <c r="F23">
        <f>GT_Spot!Q23</f>
        <v>0</v>
      </c>
      <c r="G23">
        <f>PPCL_NG!Q23</f>
        <v>0</v>
      </c>
      <c r="H23">
        <f>PPCL_Spot!Q23</f>
        <v>23.69</v>
      </c>
      <c r="I23">
        <f>Bawana_NG!Q23</f>
        <v>44.999999999999993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794.10348299060138</v>
      </c>
      <c r="P23" s="37">
        <v>57.627388171312028</v>
      </c>
      <c r="Q23" s="37">
        <v>22.17</v>
      </c>
      <c r="R23" s="39">
        <v>0</v>
      </c>
      <c r="S23" s="39">
        <v>0</v>
      </c>
      <c r="T23" s="38">
        <f>SUMPRODUCT(LTA!J23:AN23,LTA!J$101:AN$101,LTA!J$104:AN$104)</f>
        <v>35</v>
      </c>
      <c r="U23" s="38">
        <f>SUMPRODUCT(LTA!J23:AN23,LTA!J$102:AN$102,LTA!J$104:AN$104)</f>
        <v>101.9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-153.81</v>
      </c>
      <c r="AA23" s="76">
        <f>STOA!I23</f>
        <v>229.75</v>
      </c>
      <c r="AB23" s="76">
        <f>-STOA!O23</f>
        <v>0</v>
      </c>
      <c r="AC23">
        <f t="shared" si="0"/>
        <v>13.199205142578741</v>
      </c>
      <c r="AD23">
        <f t="shared" si="1"/>
        <v>1064.4324451221546</v>
      </c>
      <c r="AE23">
        <f>'IDT-1'!C23</f>
        <v>0</v>
      </c>
      <c r="AF23" s="25"/>
      <c r="AG23">
        <f t="shared" si="2"/>
        <v>1064.4324451221546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-92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6.0891299999999999</v>
      </c>
      <c r="E24">
        <f>GT_NG!Q24</f>
        <v>8.11164910281971</v>
      </c>
      <c r="F24">
        <f>GT_Spot!Q24</f>
        <v>0</v>
      </c>
      <c r="G24">
        <f>PPCL_NG!Q24</f>
        <v>0</v>
      </c>
      <c r="H24">
        <f>PPCL_Spot!Q24</f>
        <v>23.69</v>
      </c>
      <c r="I24">
        <f>Bawana_NG!Q24</f>
        <v>44.999999999999993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794.10348299060138</v>
      </c>
      <c r="P24" s="37">
        <v>57.627388171312028</v>
      </c>
      <c r="Q24" s="37">
        <v>22.17</v>
      </c>
      <c r="R24" s="39">
        <v>0</v>
      </c>
      <c r="S24" s="39">
        <v>0</v>
      </c>
      <c r="T24" s="38">
        <f>SUMPRODUCT(LTA!J24:AN24,LTA!J$101:AN$101,LTA!J$104:AN$104)</f>
        <v>35</v>
      </c>
      <c r="U24" s="38">
        <f>SUMPRODUCT(LTA!J24:AN24,LTA!J$102:AN$102,LTA!J$104:AN$104)</f>
        <v>101.9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-230</v>
      </c>
      <c r="AA24" s="76">
        <f>STOA!I24</f>
        <v>229.75</v>
      </c>
      <c r="AB24" s="76">
        <f>-STOA!O24</f>
        <v>0</v>
      </c>
      <c r="AC24">
        <f t="shared" si="0"/>
        <v>13.226228135721136</v>
      </c>
      <c r="AD24">
        <f t="shared" si="1"/>
        <v>1061.215422129012</v>
      </c>
      <c r="AE24">
        <f>'IDT-1'!C24</f>
        <v>0</v>
      </c>
      <c r="AF24" s="25"/>
      <c r="AG24">
        <f t="shared" si="2"/>
        <v>1061.215422129012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-19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6.0891299999999999</v>
      </c>
      <c r="E25">
        <f>GT_NG!Q25</f>
        <v>8.11164910281971</v>
      </c>
      <c r="F25">
        <f>GT_Spot!Q25</f>
        <v>0</v>
      </c>
      <c r="G25">
        <f>PPCL_NG!Q25</f>
        <v>0</v>
      </c>
      <c r="H25">
        <f>PPCL_Spot!Q25</f>
        <v>23.69</v>
      </c>
      <c r="I25">
        <f>Bawana_NG!Q25</f>
        <v>44.999999999999993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795.68109687996446</v>
      </c>
      <c r="P25" s="37">
        <v>57.627388171312028</v>
      </c>
      <c r="Q25" s="37">
        <v>22.17</v>
      </c>
      <c r="R25" s="39">
        <v>0</v>
      </c>
      <c r="S25" s="39">
        <v>0</v>
      </c>
      <c r="T25" s="38">
        <f>SUMPRODUCT(LTA!J25:AN25,LTA!J$101:AN$101,LTA!J$104:AN$104)</f>
        <v>35</v>
      </c>
      <c r="U25" s="38">
        <f>SUMPRODUCT(LTA!J25:AN25,LTA!J$102:AN$102,LTA!J$104:AN$104)</f>
        <v>101.9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-225</v>
      </c>
      <c r="AA25" s="76">
        <f>STOA!I25</f>
        <v>229.75</v>
      </c>
      <c r="AB25" s="76">
        <f>-STOA!O25</f>
        <v>0</v>
      </c>
      <c r="AC25">
        <f t="shared" si="0"/>
        <v>13.036172306994448</v>
      </c>
      <c r="AD25">
        <f t="shared" si="1"/>
        <v>1086.9830918471016</v>
      </c>
      <c r="AE25">
        <f>'IDT-1'!C25</f>
        <v>0</v>
      </c>
      <c r="AF25" s="25"/>
      <c r="AG25">
        <f t="shared" si="2"/>
        <v>1086.9830918471016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6.0891299999999999</v>
      </c>
      <c r="E26">
        <f>GT_NG!Q26</f>
        <v>8.11164910281971</v>
      </c>
      <c r="F26">
        <f>GT_Spot!Q26</f>
        <v>0</v>
      </c>
      <c r="G26">
        <f>PPCL_NG!Q26</f>
        <v>0</v>
      </c>
      <c r="H26">
        <f>PPCL_Spot!Q26</f>
        <v>23.851611595378067</v>
      </c>
      <c r="I26">
        <f>Bawana_NG!Q26</f>
        <v>44.999999999999993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800.94545556186358</v>
      </c>
      <c r="P26" s="37">
        <v>57.627388171312028</v>
      </c>
      <c r="Q26" s="37">
        <v>22.17</v>
      </c>
      <c r="R26" s="39">
        <v>0</v>
      </c>
      <c r="S26" s="39">
        <v>0</v>
      </c>
      <c r="T26" s="38">
        <f>SUMPRODUCT(LTA!J26:AN26,LTA!J$101:AN$101,LTA!J$104:AN$104)</f>
        <v>35</v>
      </c>
      <c r="U26" s="38">
        <f>SUMPRODUCT(LTA!J26:AN26,LTA!J$102:AN$102,LTA!J$104:AN$104)</f>
        <v>101.9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-235</v>
      </c>
      <c r="AA26" s="76">
        <f>STOA!I26</f>
        <v>229.75</v>
      </c>
      <c r="AB26" s="76">
        <f>-STOA!O26</f>
        <v>0</v>
      </c>
      <c r="AC26">
        <f t="shared" si="0"/>
        <v>13.166462034572467</v>
      </c>
      <c r="AD26">
        <f t="shared" si="1"/>
        <v>1082.2787723968008</v>
      </c>
      <c r="AE26">
        <f>'IDT-1'!C26</f>
        <v>0</v>
      </c>
      <c r="AF26" s="25"/>
      <c r="AG26">
        <f t="shared" si="2"/>
        <v>1082.2787723968008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6.0891299999999999</v>
      </c>
      <c r="E27">
        <f>GT_NG!Q27</f>
        <v>8.1149223101729699</v>
      </c>
      <c r="F27">
        <f>GT_Spot!Q27</f>
        <v>0</v>
      </c>
      <c r="G27">
        <f>PPCL_NG!Q27</f>
        <v>0</v>
      </c>
      <c r="H27">
        <f>PPCL_Spot!Q27</f>
        <v>23.851611595378067</v>
      </c>
      <c r="I27">
        <f>Bawana_NG!Q27</f>
        <v>44.999999999999993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796.36899413404035</v>
      </c>
      <c r="P27" s="37">
        <v>57.627388171312028</v>
      </c>
      <c r="Q27" s="37">
        <v>22.17</v>
      </c>
      <c r="R27" s="39">
        <v>6.55</v>
      </c>
      <c r="S27" s="39">
        <v>0</v>
      </c>
      <c r="T27" s="38">
        <f>SUMPRODUCT(LTA!J27:AN27,LTA!J$101:AN$101,LTA!J$104:AN$104)</f>
        <v>36</v>
      </c>
      <c r="U27" s="38">
        <f>SUMPRODUCT(LTA!J27:AN27,LTA!J$102:AN$102,LTA!J$104:AN$104)</f>
        <v>101.9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-150</v>
      </c>
      <c r="AA27" s="76">
        <f>STOA!I27</f>
        <v>175.32</v>
      </c>
      <c r="AB27" s="76">
        <f>-STOA!O27</f>
        <v>0</v>
      </c>
      <c r="AC27">
        <f t="shared" si="0"/>
        <v>12.014206846904946</v>
      </c>
      <c r="AD27">
        <f t="shared" si="1"/>
        <v>1116.9778393639983</v>
      </c>
      <c r="AE27">
        <f>'IDT-1'!C27</f>
        <v>-22.437999999999999</v>
      </c>
      <c r="AF27" s="25"/>
      <c r="AG27">
        <f t="shared" si="2"/>
        <v>1094.5398393639982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6.0891299999999999</v>
      </c>
      <c r="E28">
        <f>GT_NG!Q28</f>
        <v>8.1149223101729699</v>
      </c>
      <c r="F28">
        <f>GT_Spot!Q28</f>
        <v>0</v>
      </c>
      <c r="G28">
        <f>PPCL_NG!Q28</f>
        <v>0</v>
      </c>
      <c r="H28">
        <f>PPCL_Spot!Q28</f>
        <v>23.851611595378067</v>
      </c>
      <c r="I28">
        <f>Bawana_NG!Q28</f>
        <v>44.999999999999993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796.33089413404036</v>
      </c>
      <c r="P28" s="37">
        <v>57.627388171312028</v>
      </c>
      <c r="Q28" s="37">
        <v>22.17</v>
      </c>
      <c r="R28" s="39">
        <v>12.38</v>
      </c>
      <c r="S28" s="39">
        <v>0</v>
      </c>
      <c r="T28" s="38">
        <f>SUMPRODUCT(LTA!J28:AN28,LTA!J$101:AN$101,LTA!J$104:AN$104)</f>
        <v>36.33</v>
      </c>
      <c r="U28" s="38">
        <f>SUMPRODUCT(LTA!J28:AN28,LTA!J$102:AN$102,LTA!J$104:AN$104)</f>
        <v>101.9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-140</v>
      </c>
      <c r="AA28" s="76">
        <f>STOA!I28</f>
        <v>175.32</v>
      </c>
      <c r="AB28" s="76">
        <f>-STOA!O28</f>
        <v>0</v>
      </c>
      <c r="AC28">
        <f t="shared" si="0"/>
        <v>12.057159649180058</v>
      </c>
      <c r="AD28">
        <f t="shared" si="1"/>
        <v>1124.0567865617234</v>
      </c>
      <c r="AE28">
        <f>'IDT-1'!C28</f>
        <v>-17.780999999999999</v>
      </c>
      <c r="AF28" s="25"/>
      <c r="AG28">
        <f t="shared" si="2"/>
        <v>1106.2757865617234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-9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6.0891299999999999</v>
      </c>
      <c r="E29">
        <f>GT_NG!Q29</f>
        <v>8.1149223101729699</v>
      </c>
      <c r="F29">
        <f>GT_Spot!Q29</f>
        <v>0</v>
      </c>
      <c r="G29">
        <f>PPCL_NG!Q29</f>
        <v>0</v>
      </c>
      <c r="H29">
        <f>PPCL_Spot!Q29</f>
        <v>23.851611595378067</v>
      </c>
      <c r="I29">
        <f>Bawana_NG!Q29</f>
        <v>44.999999999999993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797.08991581033729</v>
      </c>
      <c r="P29" s="37">
        <v>57.627388171312028</v>
      </c>
      <c r="Q29" s="37">
        <v>22.17</v>
      </c>
      <c r="R29" s="39">
        <v>18.22</v>
      </c>
      <c r="S29" s="39">
        <v>0</v>
      </c>
      <c r="T29" s="38">
        <f>SUMPRODUCT(LTA!J29:AN29,LTA!J$101:AN$101,LTA!J$104:AN$104)</f>
        <v>42.27</v>
      </c>
      <c r="U29" s="38">
        <f>SUMPRODUCT(LTA!J29:AN29,LTA!J$102:AN$102,LTA!J$104:AN$104)</f>
        <v>101.9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-150</v>
      </c>
      <c r="AA29" s="76">
        <f>STOA!I29</f>
        <v>175.32</v>
      </c>
      <c r="AB29" s="76">
        <f>-STOA!O29</f>
        <v>0</v>
      </c>
      <c r="AC29">
        <f t="shared" si="0"/>
        <v>12.213314377610287</v>
      </c>
      <c r="AD29">
        <f t="shared" si="1"/>
        <v>1130.43965350959</v>
      </c>
      <c r="AE29">
        <f>'IDT-1'!C29</f>
        <v>-12.278</v>
      </c>
      <c r="AF29" s="25"/>
      <c r="AG29">
        <f t="shared" si="2"/>
        <v>1118.16165350959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-5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6.0891299999999999</v>
      </c>
      <c r="E30">
        <f>GT_NG!Q30</f>
        <v>8.1149223101729699</v>
      </c>
      <c r="F30">
        <f>GT_Spot!Q30</f>
        <v>0</v>
      </c>
      <c r="G30">
        <f>PPCL_NG!Q30</f>
        <v>0</v>
      </c>
      <c r="H30">
        <f>PPCL_Spot!Q30</f>
        <v>23.851611595378067</v>
      </c>
      <c r="I30">
        <f>Bawana_NG!Q30</f>
        <v>44.999999999999993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796.65434752957913</v>
      </c>
      <c r="P30" s="37">
        <v>57.627388171312028</v>
      </c>
      <c r="Q30" s="37">
        <v>22.17</v>
      </c>
      <c r="R30" s="39">
        <v>23.52</v>
      </c>
      <c r="S30" s="39">
        <v>0</v>
      </c>
      <c r="T30" s="38">
        <f>SUMPRODUCT(LTA!J30:AN30,LTA!J$101:AN$101,LTA!J$104:AN$104)</f>
        <v>47.34</v>
      </c>
      <c r="U30" s="38">
        <f>SUMPRODUCT(LTA!J30:AN30,LTA!J$102:AN$102,LTA!J$104:AN$104)</f>
        <v>101.9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-155</v>
      </c>
      <c r="AA30" s="76">
        <f>STOA!I30</f>
        <v>175.32</v>
      </c>
      <c r="AB30" s="76">
        <f>-STOA!O30</f>
        <v>0</v>
      </c>
      <c r="AC30">
        <f t="shared" si="0"/>
        <v>12.423830969925255</v>
      </c>
      <c r="AD30">
        <f t="shared" si="1"/>
        <v>1125.1635686365169</v>
      </c>
      <c r="AE30">
        <f>'IDT-1'!C30</f>
        <v>-3.387</v>
      </c>
      <c r="AF30" s="25"/>
      <c r="AG30">
        <f t="shared" si="2"/>
        <v>1121.7765686365169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-15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6.0891299999999999</v>
      </c>
      <c r="E31">
        <f>GT_NG!Q31</f>
        <v>8.1149223101729699</v>
      </c>
      <c r="F31">
        <f>GT_Spot!Q31</f>
        <v>0</v>
      </c>
      <c r="G31">
        <f>PPCL_NG!Q31</f>
        <v>0</v>
      </c>
      <c r="H31">
        <f>PPCL_Spot!Q31</f>
        <v>23.851611595378067</v>
      </c>
      <c r="I31">
        <f>Bawana_NG!Q31</f>
        <v>44.999999999999993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770.21164710633866</v>
      </c>
      <c r="P31" s="37">
        <v>57.627388171312028</v>
      </c>
      <c r="Q31" s="37">
        <v>22.17</v>
      </c>
      <c r="R31" s="39">
        <v>26.3</v>
      </c>
      <c r="S31" s="39">
        <v>0</v>
      </c>
      <c r="T31" s="38">
        <f>SUMPRODUCT(LTA!J31:AN31,LTA!J$101:AN$101,LTA!J$104:AN$104)</f>
        <v>49.22</v>
      </c>
      <c r="U31" s="38">
        <f>SUMPRODUCT(LTA!J31:AN31,LTA!J$102:AN$102,LTA!J$104:AN$104)</f>
        <v>101.9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-170</v>
      </c>
      <c r="AA31" s="76">
        <f>STOA!I31</f>
        <v>175.32</v>
      </c>
      <c r="AB31" s="76">
        <f>-STOA!O31</f>
        <v>0</v>
      </c>
      <c r="AC31">
        <f t="shared" si="0"/>
        <v>12.240856286370034</v>
      </c>
      <c r="AD31">
        <f t="shared" si="1"/>
        <v>1103.5638428968316</v>
      </c>
      <c r="AE31">
        <f>'IDT-1'!C31</f>
        <v>0</v>
      </c>
      <c r="AF31" s="25"/>
      <c r="AG31">
        <f t="shared" si="2"/>
        <v>1103.5638428968316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6.0891299999999999</v>
      </c>
      <c r="E32">
        <f>GT_NG!Q32</f>
        <v>8.1149223101729699</v>
      </c>
      <c r="F32">
        <f>GT_Spot!Q32</f>
        <v>0</v>
      </c>
      <c r="G32">
        <f>PPCL_NG!Q32</f>
        <v>0</v>
      </c>
      <c r="H32">
        <f>PPCL_Spot!Q32</f>
        <v>23.851611595378067</v>
      </c>
      <c r="I32">
        <f>Bawana_NG!Q32</f>
        <v>44.999999999999993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760.23999113146749</v>
      </c>
      <c r="P32" s="37">
        <v>57.627388171312028</v>
      </c>
      <c r="Q32" s="37">
        <v>22.17</v>
      </c>
      <c r="R32" s="39">
        <v>26.3</v>
      </c>
      <c r="S32" s="39">
        <v>0</v>
      </c>
      <c r="T32" s="38">
        <f>SUMPRODUCT(LTA!J32:AN32,LTA!J$101:AN$101,LTA!J$104:AN$104)</f>
        <v>60.15</v>
      </c>
      <c r="U32" s="38">
        <f>SUMPRODUCT(LTA!J32:AN32,LTA!J$102:AN$102,LTA!J$104:AN$104)</f>
        <v>101.9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-175</v>
      </c>
      <c r="AA32" s="76">
        <f>STOA!I32</f>
        <v>175.32</v>
      </c>
      <c r="AB32" s="76">
        <f>-STOA!O32</f>
        <v>0</v>
      </c>
      <c r="AC32">
        <f t="shared" si="0"/>
        <v>12.291262164805561</v>
      </c>
      <c r="AD32">
        <f t="shared" si="1"/>
        <v>1099.4717810435247</v>
      </c>
      <c r="AE32">
        <f>'IDT-1'!C32</f>
        <v>0</v>
      </c>
      <c r="AF32" s="25"/>
      <c r="AG32">
        <f t="shared" si="2"/>
        <v>1099.4717810435247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6.0891299999999999</v>
      </c>
      <c r="E33">
        <f>GT_NG!Q33</f>
        <v>8.1149223101729699</v>
      </c>
      <c r="F33">
        <f>GT_Spot!Q33</f>
        <v>0</v>
      </c>
      <c r="G33">
        <f>PPCL_NG!Q33</f>
        <v>0</v>
      </c>
      <c r="H33">
        <f>PPCL_Spot!Q33</f>
        <v>23.851611595378067</v>
      </c>
      <c r="I33">
        <f>Bawana_NG!Q33</f>
        <v>44.999999999999993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711.38948377277484</v>
      </c>
      <c r="P33" s="37">
        <v>57.63</v>
      </c>
      <c r="Q33" s="37">
        <v>22.17</v>
      </c>
      <c r="R33" s="39">
        <v>26.3</v>
      </c>
      <c r="S33" s="39">
        <v>0</v>
      </c>
      <c r="T33" s="38">
        <f>SUMPRODUCT(LTA!J33:AN33,LTA!J$101:AN$101,LTA!J$104:AN$104)</f>
        <v>73.009999999999991</v>
      </c>
      <c r="U33" s="38">
        <f>SUMPRODUCT(LTA!J33:AN33,LTA!J$102:AN$102,LTA!J$104:AN$104)</f>
        <v>101.9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-101</v>
      </c>
      <c r="AA33" s="76">
        <f>STOA!I33</f>
        <v>175.32</v>
      </c>
      <c r="AB33" s="76">
        <f>-STOA!O33</f>
        <v>0</v>
      </c>
      <c r="AC33">
        <f t="shared" si="0"/>
        <v>11.446809747960623</v>
      </c>
      <c r="AD33">
        <f t="shared" si="1"/>
        <v>1128.3283379303653</v>
      </c>
      <c r="AE33">
        <f>'IDT-1'!C33</f>
        <v>0</v>
      </c>
      <c r="AF33" s="25"/>
      <c r="AG33">
        <f t="shared" si="2"/>
        <v>1128.3283379303653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6.0891299999999999</v>
      </c>
      <c r="E34">
        <f>GT_NG!Q34</f>
        <v>8.1149223101729699</v>
      </c>
      <c r="F34">
        <f>GT_Spot!Q34</f>
        <v>0</v>
      </c>
      <c r="G34">
        <f>PPCL_NG!Q34</f>
        <v>0</v>
      </c>
      <c r="H34">
        <f>PPCL_Spot!Q34</f>
        <v>23.851611595378067</v>
      </c>
      <c r="I34">
        <f>Bawana_NG!Q34</f>
        <v>44.999999999999993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699.30077542960396</v>
      </c>
      <c r="P34" s="37">
        <v>57.63</v>
      </c>
      <c r="Q34" s="37">
        <v>22.17</v>
      </c>
      <c r="R34" s="39">
        <v>26.3</v>
      </c>
      <c r="S34" s="39">
        <v>0</v>
      </c>
      <c r="T34" s="38">
        <f>SUMPRODUCT(LTA!J34:AN34,LTA!J$101:AN$101,LTA!J$104:AN$104)</f>
        <v>86.44</v>
      </c>
      <c r="U34" s="38">
        <f>SUMPRODUCT(LTA!J34:AN34,LTA!J$102:AN$102,LTA!J$104:AN$104)</f>
        <v>101.9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-176</v>
      </c>
      <c r="AA34" s="76">
        <f>STOA!I34</f>
        <v>175.32</v>
      </c>
      <c r="AB34" s="76">
        <f>-STOA!O34</f>
        <v>0</v>
      </c>
      <c r="AC34">
        <f t="shared" si="0"/>
        <v>12.008701849995775</v>
      </c>
      <c r="AD34">
        <f t="shared" si="1"/>
        <v>1064.1077374851591</v>
      </c>
      <c r="AE34">
        <f>'IDT-1'!C34</f>
        <v>0</v>
      </c>
      <c r="AF34" s="25"/>
      <c r="AG34">
        <f t="shared" si="2"/>
        <v>1064.1077374851591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6.0891299999999999</v>
      </c>
      <c r="E35">
        <f>GT_NG!Q35</f>
        <v>8.1149223101729699</v>
      </c>
      <c r="F35">
        <f>GT_Spot!Q35</f>
        <v>0</v>
      </c>
      <c r="G35">
        <f>PPCL_NG!Q35</f>
        <v>0</v>
      </c>
      <c r="H35">
        <f>PPCL_Spot!Q35</f>
        <v>23.851611595378067</v>
      </c>
      <c r="I35">
        <f>Bawana_NG!Q35</f>
        <v>44.999999999999993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690.04976456003885</v>
      </c>
      <c r="P35" s="37">
        <v>57.63</v>
      </c>
      <c r="Q35" s="37">
        <v>22.17</v>
      </c>
      <c r="R35" s="39">
        <v>26.3</v>
      </c>
      <c r="S35" s="39">
        <v>0</v>
      </c>
      <c r="T35" s="38">
        <f>SUMPRODUCT(LTA!J35:AN35,LTA!J$101:AN$101,LTA!J$104:AN$104)</f>
        <v>103.09</v>
      </c>
      <c r="U35" s="38">
        <f>SUMPRODUCT(LTA!J35:AN35,LTA!J$102:AN$102,LTA!J$104:AN$104)</f>
        <v>109.15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-187</v>
      </c>
      <c r="AA35" s="76">
        <f>STOA!I35</f>
        <v>175.32</v>
      </c>
      <c r="AB35" s="76">
        <f>-STOA!O35</f>
        <v>0</v>
      </c>
      <c r="AC35">
        <f t="shared" si="0"/>
        <v>12.22493609366521</v>
      </c>
      <c r="AD35">
        <f t="shared" si="1"/>
        <v>1067.5404923719245</v>
      </c>
      <c r="AE35">
        <f>'IDT-1'!C35</f>
        <v>0</v>
      </c>
      <c r="AF35" s="25"/>
      <c r="AG35">
        <f t="shared" si="2"/>
        <v>1067.5404923719245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6.0891299999999999</v>
      </c>
      <c r="E36">
        <f>GT_NG!Q36</f>
        <v>8.1149223101729699</v>
      </c>
      <c r="F36">
        <f>GT_Spot!Q36</f>
        <v>0</v>
      </c>
      <c r="G36">
        <f>PPCL_NG!Q36</f>
        <v>0</v>
      </c>
      <c r="H36">
        <f>PPCL_Spot!Q36</f>
        <v>23.851611595378067</v>
      </c>
      <c r="I36">
        <f>Bawana_NG!Q36</f>
        <v>44.999999999999993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688.23879368175608</v>
      </c>
      <c r="P36" s="37">
        <v>57.63</v>
      </c>
      <c r="Q36" s="37">
        <v>22.17</v>
      </c>
      <c r="R36" s="39">
        <v>26.3</v>
      </c>
      <c r="S36" s="39">
        <v>0</v>
      </c>
      <c r="T36" s="38">
        <f>SUMPRODUCT(LTA!J36:AN36,LTA!J$101:AN$101,LTA!J$104:AN$104)</f>
        <v>120.65</v>
      </c>
      <c r="U36" s="38">
        <f>SUMPRODUCT(LTA!J36:AN36,LTA!J$102:AN$102,LTA!J$104:AN$104)</f>
        <v>109.15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-207</v>
      </c>
      <c r="AA36" s="76">
        <f>STOA!I36</f>
        <v>175.32</v>
      </c>
      <c r="AB36" s="76">
        <f>-STOA!O36</f>
        <v>0</v>
      </c>
      <c r="AC36">
        <f t="shared" si="0"/>
        <v>12.526651092785414</v>
      </c>
      <c r="AD36">
        <f t="shared" si="1"/>
        <v>1062.9878064945215</v>
      </c>
      <c r="AE36">
        <f>'IDT-1'!C36</f>
        <v>0</v>
      </c>
      <c r="AF36" s="25"/>
      <c r="AG36">
        <f t="shared" si="2"/>
        <v>1062.9878064945215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6.0891299999999999</v>
      </c>
      <c r="E37">
        <f>GT_NG!Q37</f>
        <v>8.1149223101729699</v>
      </c>
      <c r="F37">
        <f>GT_Spot!Q37</f>
        <v>0</v>
      </c>
      <c r="G37">
        <f>PPCL_NG!Q37</f>
        <v>0</v>
      </c>
      <c r="H37">
        <f>PPCL_Spot!Q37</f>
        <v>23.851611595378067</v>
      </c>
      <c r="I37">
        <f>Bawana_NG!Q37</f>
        <v>44.999999999999993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682.01743730791895</v>
      </c>
      <c r="P37" s="37">
        <v>57.63</v>
      </c>
      <c r="Q37" s="37">
        <v>11.61</v>
      </c>
      <c r="R37" s="39">
        <v>26.3</v>
      </c>
      <c r="S37" s="39">
        <v>0</v>
      </c>
      <c r="T37" s="38">
        <f>SUMPRODUCT(LTA!J37:AN37,LTA!J$101:AN$101,LTA!J$104:AN$104)</f>
        <v>136.91</v>
      </c>
      <c r="U37" s="38">
        <f>SUMPRODUCT(LTA!J37:AN37,LTA!J$102:AN$102,LTA!J$104:AN$104)</f>
        <v>109.15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-191</v>
      </c>
      <c r="AA37" s="76">
        <f>STOA!I37</f>
        <v>175.32</v>
      </c>
      <c r="AB37" s="76">
        <f>-STOA!O37</f>
        <v>0</v>
      </c>
      <c r="AC37">
        <f t="shared" si="0"/>
        <v>12.386733175646956</v>
      </c>
      <c r="AD37">
        <f t="shared" si="1"/>
        <v>1078.6063680378229</v>
      </c>
      <c r="AE37">
        <f>'IDT-1'!C37</f>
        <v>0</v>
      </c>
      <c r="AF37" s="25"/>
      <c r="AG37">
        <f t="shared" si="2"/>
        <v>1078.6063680378229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6.0891299999999999</v>
      </c>
      <c r="E38">
        <f>GT_NG!Q38</f>
        <v>8.1149223101729699</v>
      </c>
      <c r="F38">
        <f>GT_Spot!Q38</f>
        <v>0</v>
      </c>
      <c r="G38">
        <f>PPCL_NG!Q38</f>
        <v>0</v>
      </c>
      <c r="H38">
        <f>PPCL_Spot!Q38</f>
        <v>23.851611595378067</v>
      </c>
      <c r="I38">
        <f>Bawana_NG!Q38</f>
        <v>44.999999999999993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682.00743730791896</v>
      </c>
      <c r="P38" s="37">
        <v>57.63</v>
      </c>
      <c r="Q38" s="37">
        <v>11.61</v>
      </c>
      <c r="R38" s="39">
        <v>26.3</v>
      </c>
      <c r="S38" s="39">
        <v>0</v>
      </c>
      <c r="T38" s="38">
        <f>SUMPRODUCT(LTA!J38:AN38,LTA!J$101:AN$101,LTA!J$104:AN$104)</f>
        <v>152.94</v>
      </c>
      <c r="U38" s="38">
        <f>SUMPRODUCT(LTA!J38:AN38,LTA!J$102:AN$102,LTA!J$104:AN$104)</f>
        <v>109.15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-201</v>
      </c>
      <c r="AA38" s="76">
        <f>STOA!I38</f>
        <v>175.32</v>
      </c>
      <c r="AB38" s="76">
        <f>-STOA!O38</f>
        <v>0</v>
      </c>
      <c r="AC38">
        <f t="shared" si="0"/>
        <v>12.606012752895849</v>
      </c>
      <c r="AD38">
        <f t="shared" si="1"/>
        <v>1084.4070884605742</v>
      </c>
      <c r="AE38">
        <f>'IDT-1'!C38</f>
        <v>0</v>
      </c>
      <c r="AF38" s="25"/>
      <c r="AG38">
        <f t="shared" si="2"/>
        <v>1084.4070884605742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6.0891299999999999</v>
      </c>
      <c r="E39">
        <f>GT_NG!Q39</f>
        <v>8.0445617121078854</v>
      </c>
      <c r="F39">
        <f>GT_Spot!Q39</f>
        <v>0</v>
      </c>
      <c r="G39">
        <f>PPCL_NG!Q39</f>
        <v>0</v>
      </c>
      <c r="H39">
        <f>PPCL_Spot!Q39</f>
        <v>23.52838846654339</v>
      </c>
      <c r="I39">
        <f>Bawana_NG!Q39</f>
        <v>44.999999999999993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679.81285693629161</v>
      </c>
      <c r="P39" s="37">
        <v>57.63</v>
      </c>
      <c r="Q39" s="37">
        <v>11.61</v>
      </c>
      <c r="R39" s="39">
        <v>26.3</v>
      </c>
      <c r="S39" s="39">
        <v>0</v>
      </c>
      <c r="T39" s="38">
        <f>SUMPRODUCT(LTA!J39:AN39,LTA!J$101:AN$101,LTA!J$104:AN$104)</f>
        <v>168.54000000000002</v>
      </c>
      <c r="U39" s="38">
        <f>SUMPRODUCT(LTA!J39:AN39,LTA!J$102:AN$102,LTA!J$104:AN$104)</f>
        <v>109.15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-201</v>
      </c>
      <c r="AA39" s="76">
        <f>STOA!I39</f>
        <v>175.32</v>
      </c>
      <c r="AB39" s="76">
        <f>-STOA!O39</f>
        <v>0</v>
      </c>
      <c r="AC39">
        <f t="shared" si="0"/>
        <v>12.715312174468222</v>
      </c>
      <c r="AD39">
        <f t="shared" si="1"/>
        <v>1097.3096249404748</v>
      </c>
      <c r="AE39">
        <f>'IDT-1'!C39</f>
        <v>0</v>
      </c>
      <c r="AF39" s="25"/>
      <c r="AG39">
        <f t="shared" si="2"/>
        <v>1097.3096249404748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6.0891299999999999</v>
      </c>
      <c r="E40">
        <f>GT_NG!Q40</f>
        <v>8.0445617121078854</v>
      </c>
      <c r="F40">
        <f>GT_Spot!Q40</f>
        <v>0</v>
      </c>
      <c r="G40">
        <f>PPCL_NG!Q40</f>
        <v>0</v>
      </c>
      <c r="H40">
        <f>PPCL_Spot!Q40</f>
        <v>23.52838846654339</v>
      </c>
      <c r="I40">
        <f>Bawana_NG!Q40</f>
        <v>44.999999999999993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686.56997780288225</v>
      </c>
      <c r="P40" s="37">
        <v>57.63</v>
      </c>
      <c r="Q40" s="37">
        <v>22.17</v>
      </c>
      <c r="R40" s="39">
        <v>26.3</v>
      </c>
      <c r="S40" s="39">
        <v>0</v>
      </c>
      <c r="T40" s="38">
        <f>SUMPRODUCT(LTA!J40:AN40,LTA!J$101:AN$101,LTA!J$104:AN$104)</f>
        <v>184.95</v>
      </c>
      <c r="U40" s="38">
        <f>SUMPRODUCT(LTA!J40:AN40,LTA!J$102:AN$102,LTA!J$104:AN$104)</f>
        <v>108.97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-222</v>
      </c>
      <c r="AA40" s="76">
        <f>STOA!I40</f>
        <v>175.32</v>
      </c>
      <c r="AB40" s="76">
        <f>-STOA!O40</f>
        <v>0</v>
      </c>
      <c r="AC40">
        <f t="shared" si="0"/>
        <v>13.378198301970253</v>
      </c>
      <c r="AD40">
        <f t="shared" si="1"/>
        <v>1133.3838596795631</v>
      </c>
      <c r="AE40">
        <f>'IDT-1'!C40</f>
        <v>0</v>
      </c>
      <c r="AF40" s="25"/>
      <c r="AG40">
        <f t="shared" si="2"/>
        <v>1133.3838596795631</v>
      </c>
      <c r="AI40" s="35">
        <f>PXIL!I40</f>
        <v>0</v>
      </c>
      <c r="AJ40" s="35">
        <f>PXIL!O40</f>
        <v>0</v>
      </c>
      <c r="AK40" s="35">
        <f>RTM_IEX!I40</f>
        <v>24.19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6.0891299999999999</v>
      </c>
      <c r="E41">
        <f>GT_NG!Q41</f>
        <v>8.0445617121078854</v>
      </c>
      <c r="F41">
        <f>GT_Spot!Q41</f>
        <v>0</v>
      </c>
      <c r="G41">
        <f>PPCL_NG!Q41</f>
        <v>0</v>
      </c>
      <c r="H41">
        <f>PPCL_Spot!Q41</f>
        <v>23.52838846654339</v>
      </c>
      <c r="I41">
        <f>Bawana_NG!Q41</f>
        <v>44.999999999999993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676.81109564982853</v>
      </c>
      <c r="P41" s="37">
        <v>57.63</v>
      </c>
      <c r="Q41" s="37">
        <v>11.61</v>
      </c>
      <c r="R41" s="39">
        <v>26.3</v>
      </c>
      <c r="S41" s="39">
        <v>0</v>
      </c>
      <c r="T41" s="38">
        <f>SUMPRODUCT(LTA!J41:AN41,LTA!J$101:AN$101,LTA!J$104:AN$104)</f>
        <v>200.31</v>
      </c>
      <c r="U41" s="38">
        <f>SUMPRODUCT(LTA!J41:AN41,LTA!J$102:AN$102,LTA!J$104:AN$104)</f>
        <v>108.47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-157</v>
      </c>
      <c r="AA41" s="76">
        <f>STOA!I41</f>
        <v>175.32</v>
      </c>
      <c r="AB41" s="76">
        <f>-STOA!O41</f>
        <v>0</v>
      </c>
      <c r="AC41">
        <f t="shared" si="0"/>
        <v>12.578522439766813</v>
      </c>
      <c r="AD41">
        <f t="shared" si="1"/>
        <v>1169.534653388713</v>
      </c>
      <c r="AE41">
        <f>'IDT-1'!C41</f>
        <v>0</v>
      </c>
      <c r="AF41" s="25"/>
      <c r="AG41">
        <f t="shared" si="2"/>
        <v>1169.534653388713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6.0891299999999999</v>
      </c>
      <c r="E42">
        <f>GT_NG!Q42</f>
        <v>8.0445617121078854</v>
      </c>
      <c r="F42">
        <f>GT_Spot!Q42</f>
        <v>0</v>
      </c>
      <c r="G42">
        <f>PPCL_NG!Q42</f>
        <v>0</v>
      </c>
      <c r="H42">
        <f>PPCL_Spot!Q42</f>
        <v>23.52838846654339</v>
      </c>
      <c r="I42">
        <f>Bawana_NG!Q42</f>
        <v>44.999999999999993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674.27148576124466</v>
      </c>
      <c r="P42" s="37">
        <v>57.63</v>
      </c>
      <c r="Q42" s="37">
        <v>11.61</v>
      </c>
      <c r="R42" s="39">
        <v>26.3</v>
      </c>
      <c r="S42" s="39">
        <v>0</v>
      </c>
      <c r="T42" s="38">
        <f>SUMPRODUCT(LTA!J42:AN42,LTA!J$101:AN$101,LTA!J$104:AN$104)</f>
        <v>211.7</v>
      </c>
      <c r="U42" s="38">
        <f>SUMPRODUCT(LTA!J42:AN42,LTA!J$102:AN$102,LTA!J$104:AN$104)</f>
        <v>108.31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-142</v>
      </c>
      <c r="AA42" s="76">
        <f>STOA!I42</f>
        <v>175.32</v>
      </c>
      <c r="AB42" s="76">
        <f>-STOA!O42</f>
        <v>0</v>
      </c>
      <c r="AC42">
        <f t="shared" si="0"/>
        <v>12.524454350829371</v>
      </c>
      <c r="AD42">
        <f t="shared" si="1"/>
        <v>1193.2791115890666</v>
      </c>
      <c r="AE42">
        <f>'IDT-1'!C42</f>
        <v>0</v>
      </c>
      <c r="AF42" s="25"/>
      <c r="AG42">
        <f t="shared" si="2"/>
        <v>1193.2791115890666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6.0891299999999999</v>
      </c>
      <c r="E43">
        <f>GT_NG!Q43</f>
        <v>8.0445617121078854</v>
      </c>
      <c r="F43">
        <f>GT_Spot!Q43</f>
        <v>0</v>
      </c>
      <c r="G43">
        <f>PPCL_NG!Q43</f>
        <v>0</v>
      </c>
      <c r="H43">
        <f>PPCL_Spot!Q43</f>
        <v>23.52838846654339</v>
      </c>
      <c r="I43">
        <f>Bawana_NG!Q43</f>
        <v>44.999999999999993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692.21012550577564</v>
      </c>
      <c r="P43" s="37">
        <v>57.63</v>
      </c>
      <c r="Q43" s="37">
        <v>11.61</v>
      </c>
      <c r="R43" s="39">
        <v>26.3</v>
      </c>
      <c r="S43" s="39">
        <v>0</v>
      </c>
      <c r="T43" s="38">
        <f>SUMPRODUCT(LTA!J43:AN43,LTA!J$101:AN$101,LTA!J$104:AN$104)</f>
        <v>220.22000000000003</v>
      </c>
      <c r="U43" s="38">
        <f>SUMPRODUCT(LTA!J43:AN43,LTA!J$102:AN$102,LTA!J$104:AN$104)</f>
        <v>108.31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-141</v>
      </c>
      <c r="AA43" s="76">
        <f>STOA!I43</f>
        <v>175.32</v>
      </c>
      <c r="AB43" s="76">
        <f>-STOA!O43</f>
        <v>0</v>
      </c>
      <c r="AC43">
        <f t="shared" si="0"/>
        <v>12.738235766958542</v>
      </c>
      <c r="AD43">
        <f t="shared" si="1"/>
        <v>1220.5239699174683</v>
      </c>
      <c r="AE43">
        <f>'IDT-1'!C43</f>
        <v>0</v>
      </c>
      <c r="AF43" s="25"/>
      <c r="AG43">
        <f t="shared" si="2"/>
        <v>1220.5239699174683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6.0891299999999999</v>
      </c>
      <c r="E44">
        <f>GT_NG!Q44</f>
        <v>8.0445617121078854</v>
      </c>
      <c r="F44">
        <f>GT_Spot!Q44</f>
        <v>0</v>
      </c>
      <c r="G44">
        <f>PPCL_NG!Q44</f>
        <v>0</v>
      </c>
      <c r="H44">
        <f>PPCL_Spot!Q44</f>
        <v>23.52838846654339</v>
      </c>
      <c r="I44">
        <f>Bawana_NG!Q44</f>
        <v>44.999999999999993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692.21012550577564</v>
      </c>
      <c r="P44" s="37">
        <v>57.63</v>
      </c>
      <c r="Q44" s="37">
        <v>11.61</v>
      </c>
      <c r="R44" s="39">
        <v>26.3</v>
      </c>
      <c r="S44" s="39">
        <v>0</v>
      </c>
      <c r="T44" s="38">
        <f>SUMPRODUCT(LTA!J44:AN44,LTA!J$101:AN$101,LTA!J$104:AN$104)</f>
        <v>229.34999999999997</v>
      </c>
      <c r="U44" s="38">
        <f>SUMPRODUCT(LTA!J44:AN44,LTA!J$102:AN$102,LTA!J$104:AN$104)</f>
        <v>108.31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-136</v>
      </c>
      <c r="AA44" s="76">
        <f>STOA!I44</f>
        <v>175.32</v>
      </c>
      <c r="AB44" s="76">
        <f>-STOA!O44</f>
        <v>0</v>
      </c>
      <c r="AC44">
        <f t="shared" si="0"/>
        <v>12.772571978334097</v>
      </c>
      <c r="AD44">
        <f t="shared" si="1"/>
        <v>1234.6196337060926</v>
      </c>
      <c r="AE44">
        <f>'IDT-1'!C44</f>
        <v>0</v>
      </c>
      <c r="AF44" s="25"/>
      <c r="AG44">
        <f t="shared" si="2"/>
        <v>1234.6196337060926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6.0891299999999999</v>
      </c>
      <c r="E45">
        <f>GT_NG!Q45</f>
        <v>8.0445617121078854</v>
      </c>
      <c r="F45">
        <f>GT_Spot!Q45</f>
        <v>0</v>
      </c>
      <c r="G45">
        <f>PPCL_NG!Q45</f>
        <v>0</v>
      </c>
      <c r="H45">
        <f>PPCL_Spot!Q45</f>
        <v>23.52838846654339</v>
      </c>
      <c r="I45">
        <f>Bawana_NG!Q45</f>
        <v>44.999999999999993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684.33911463621041</v>
      </c>
      <c r="P45" s="37">
        <v>57.63</v>
      </c>
      <c r="Q45" s="37">
        <v>11.61</v>
      </c>
      <c r="R45" s="39">
        <v>26.3</v>
      </c>
      <c r="S45" s="39">
        <v>0</v>
      </c>
      <c r="T45" s="38">
        <f>SUMPRODUCT(LTA!J45:AN45,LTA!J$101:AN$101,LTA!J$104:AN$104)</f>
        <v>237.06</v>
      </c>
      <c r="U45" s="38">
        <f>SUMPRODUCT(LTA!J45:AN45,LTA!J$102:AN$102,LTA!J$104:AN$104)</f>
        <v>108.31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-136</v>
      </c>
      <c r="AA45" s="76">
        <f>STOA!I45</f>
        <v>175.32</v>
      </c>
      <c r="AB45" s="76">
        <f>-STOA!O45</f>
        <v>0</v>
      </c>
      <c r="AC45">
        <f t="shared" si="0"/>
        <v>12.77121948702975</v>
      </c>
      <c r="AD45">
        <f t="shared" si="1"/>
        <v>1234.4599753278317</v>
      </c>
      <c r="AE45">
        <f>'IDT-1'!C45</f>
        <v>0</v>
      </c>
      <c r="AF45" s="25"/>
      <c r="AG45">
        <f t="shared" si="2"/>
        <v>1234.4599753278317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6.0891299999999999</v>
      </c>
      <c r="E46">
        <f>GT_NG!Q46</f>
        <v>8.0445617121078854</v>
      </c>
      <c r="F46">
        <f>GT_Spot!Q46</f>
        <v>0</v>
      </c>
      <c r="G46">
        <f>PPCL_NG!Q46</f>
        <v>0</v>
      </c>
      <c r="H46">
        <f>PPCL_Spot!Q46</f>
        <v>23.52838846654339</v>
      </c>
      <c r="I46">
        <f>Bawana_NG!Q46</f>
        <v>44.999999999999993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683.7981255057756</v>
      </c>
      <c r="P46" s="37">
        <v>57.63</v>
      </c>
      <c r="Q46" s="37">
        <v>11.61</v>
      </c>
      <c r="R46" s="39">
        <v>26.3</v>
      </c>
      <c r="S46" s="39">
        <v>0</v>
      </c>
      <c r="T46" s="38">
        <f>SUMPRODUCT(LTA!J46:AN46,LTA!J$101:AN$101,LTA!J$104:AN$104)</f>
        <v>243.98</v>
      </c>
      <c r="U46" s="38">
        <f>SUMPRODUCT(LTA!J46:AN46,LTA!J$102:AN$102,LTA!J$104:AN$104)</f>
        <v>108.31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-89</v>
      </c>
      <c r="AA46" s="76">
        <f>STOA!I46</f>
        <v>175.32</v>
      </c>
      <c r="AB46" s="76">
        <f>-STOA!O46</f>
        <v>0</v>
      </c>
      <c r="AC46">
        <f t="shared" si="0"/>
        <v>12.42665876526431</v>
      </c>
      <c r="AD46">
        <f t="shared" si="1"/>
        <v>1288.1835469191624</v>
      </c>
      <c r="AE46">
        <f>'IDT-1'!C46</f>
        <v>0</v>
      </c>
      <c r="AF46" s="25"/>
      <c r="AG46">
        <f t="shared" si="2"/>
        <v>1288.1835469191624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6.0891299999999999</v>
      </c>
      <c r="E47">
        <f>GT_NG!Q47</f>
        <v>8.045907580791301</v>
      </c>
      <c r="F47">
        <f>GT_Spot!Q47</f>
        <v>0</v>
      </c>
      <c r="G47">
        <f>PPCL_NG!Q47</f>
        <v>0</v>
      </c>
      <c r="H47">
        <f>PPCL_Spot!Q47</f>
        <v>23.52838846654339</v>
      </c>
      <c r="I47">
        <f>Bawana_NG!Q47</f>
        <v>44.999999999999993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683.86161490097038</v>
      </c>
      <c r="P47" s="37">
        <v>57.63</v>
      </c>
      <c r="Q47" s="37">
        <v>11.61</v>
      </c>
      <c r="R47" s="39">
        <v>26.3</v>
      </c>
      <c r="S47" s="39">
        <v>0</v>
      </c>
      <c r="T47" s="38">
        <f>SUMPRODUCT(LTA!J47:AN47,LTA!J$101:AN$101,LTA!J$104:AN$104)</f>
        <v>254.92000000000002</v>
      </c>
      <c r="U47" s="38">
        <f>SUMPRODUCT(LTA!J47:AN47,LTA!J$102:AN$102,LTA!J$104:AN$104)</f>
        <v>108.31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-74</v>
      </c>
      <c r="AA47" s="76">
        <f>STOA!I47</f>
        <v>175.32</v>
      </c>
      <c r="AB47" s="76">
        <f>-STOA!O47</f>
        <v>0</v>
      </c>
      <c r="AC47">
        <f t="shared" si="0"/>
        <v>12.392032015607553</v>
      </c>
      <c r="AD47">
        <f t="shared" si="1"/>
        <v>1314.2230089326974</v>
      </c>
      <c r="AE47">
        <f>'IDT-1'!C47</f>
        <v>0</v>
      </c>
      <c r="AF47" s="25"/>
      <c r="AG47">
        <f t="shared" si="2"/>
        <v>1314.2230089326974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6.0891299999999999</v>
      </c>
      <c r="E48">
        <f>GT_NG!Q48</f>
        <v>8.045907580791301</v>
      </c>
      <c r="F48">
        <f>GT_Spot!Q48</f>
        <v>0</v>
      </c>
      <c r="G48">
        <f>PPCL_NG!Q48</f>
        <v>0</v>
      </c>
      <c r="H48">
        <f>PPCL_Spot!Q48</f>
        <v>23.17</v>
      </c>
      <c r="I48">
        <f>Bawana_NG!Q48</f>
        <v>44.999999999999993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683.86161490097038</v>
      </c>
      <c r="P48" s="37">
        <v>57.63</v>
      </c>
      <c r="Q48" s="37">
        <v>11.61</v>
      </c>
      <c r="R48" s="39">
        <v>26.3</v>
      </c>
      <c r="S48" s="39">
        <v>0</v>
      </c>
      <c r="T48" s="38">
        <f>SUMPRODUCT(LTA!J48:AN48,LTA!J$101:AN$101,LTA!J$104:AN$104)</f>
        <v>258.28000000000003</v>
      </c>
      <c r="U48" s="38">
        <f>SUMPRODUCT(LTA!J48:AN48,LTA!J$102:AN$102,LTA!J$104:AN$104)</f>
        <v>108.31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-69</v>
      </c>
      <c r="AA48" s="76">
        <f>STOA!I48</f>
        <v>175.32</v>
      </c>
      <c r="AB48" s="76">
        <f>-STOA!O48</f>
        <v>0</v>
      </c>
      <c r="AC48">
        <f t="shared" si="0"/>
        <v>12.374889763864141</v>
      </c>
      <c r="AD48">
        <f t="shared" si="1"/>
        <v>1322.2417627178975</v>
      </c>
      <c r="AE48">
        <f>'IDT-1'!C48</f>
        <v>0</v>
      </c>
      <c r="AF48" s="25"/>
      <c r="AG48">
        <f t="shared" si="2"/>
        <v>1322.2417627178975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6.0891299999999999</v>
      </c>
      <c r="E49">
        <f>GT_NG!Q49</f>
        <v>8.045907580791301</v>
      </c>
      <c r="F49">
        <f>GT_Spot!Q49</f>
        <v>0</v>
      </c>
      <c r="G49">
        <f>PPCL_NG!Q49</f>
        <v>0</v>
      </c>
      <c r="H49">
        <f>PPCL_Spot!Q49</f>
        <v>23.17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678.90351315795112</v>
      </c>
      <c r="P49" s="37">
        <v>57.94</v>
      </c>
      <c r="Q49" s="37">
        <v>22.340000000000003</v>
      </c>
      <c r="R49" s="39">
        <v>26.3</v>
      </c>
      <c r="S49" s="39">
        <v>0</v>
      </c>
      <c r="T49" s="38">
        <f>SUMPRODUCT(LTA!J49:AN49,LTA!J$101:AN$101,LTA!J$104:AN$104)</f>
        <v>256.94</v>
      </c>
      <c r="U49" s="38">
        <f>SUMPRODUCT(LTA!J49:AN49,LTA!J$102:AN$102,LTA!J$104:AN$104)</f>
        <v>108.31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175.32</v>
      </c>
      <c r="AB49" s="76">
        <f>-STOA!O49</f>
        <v>0</v>
      </c>
      <c r="AC49">
        <f t="shared" si="0"/>
        <v>12.023411826205434</v>
      </c>
      <c r="AD49">
        <f t="shared" si="1"/>
        <v>1419.3351389125369</v>
      </c>
      <c r="AE49">
        <f>'IDT-1'!C49</f>
        <v>-101</v>
      </c>
      <c r="AF49" s="25"/>
      <c r="AG49">
        <f t="shared" si="2"/>
        <v>1318.3351389125369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6.0891299999999999</v>
      </c>
      <c r="E50">
        <f>GT_NG!Q50</f>
        <v>8.045907580791301</v>
      </c>
      <c r="F50">
        <f>GT_Spot!Q50</f>
        <v>0</v>
      </c>
      <c r="G50">
        <f>PPCL_NG!Q50</f>
        <v>0</v>
      </c>
      <c r="H50">
        <f>PPCL_Spot!Q50</f>
        <v>23.17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687.01691663323743</v>
      </c>
      <c r="P50" s="37">
        <v>57.94</v>
      </c>
      <c r="Q50" s="37">
        <v>22.340000000000003</v>
      </c>
      <c r="R50" s="39">
        <v>26.3</v>
      </c>
      <c r="S50" s="39">
        <v>0</v>
      </c>
      <c r="T50" s="38">
        <f>SUMPRODUCT(LTA!J50:AN50,LTA!J$101:AN$101,LTA!J$104:AN$104)</f>
        <v>256.28000000000003</v>
      </c>
      <c r="U50" s="38">
        <f>SUMPRODUCT(LTA!J50:AN50,LTA!J$102:AN$102,LTA!J$104:AN$104)</f>
        <v>108.31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175.32</v>
      </c>
      <c r="AB50" s="76">
        <f>-STOA!O50</f>
        <v>0</v>
      </c>
      <c r="AC50">
        <f t="shared" si="0"/>
        <v>12.08602041539784</v>
      </c>
      <c r="AD50">
        <f t="shared" si="1"/>
        <v>1426.7259337986309</v>
      </c>
      <c r="AE50">
        <f>'IDT-1'!C50</f>
        <v>-96</v>
      </c>
      <c r="AF50" s="25"/>
      <c r="AG50">
        <f t="shared" si="2"/>
        <v>1330.7259337986309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6.0891299999999999</v>
      </c>
      <c r="E51">
        <f>GT_NG!Q51</f>
        <v>8.045907580791301</v>
      </c>
      <c r="F51">
        <f>GT_Spot!Q51</f>
        <v>0</v>
      </c>
      <c r="G51">
        <f>PPCL_NG!Q51</f>
        <v>0</v>
      </c>
      <c r="H51">
        <f>PPCL_Spot!Q51</f>
        <v>23.17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686.1954916426655</v>
      </c>
      <c r="P51" s="37">
        <v>57.63</v>
      </c>
      <c r="Q51" s="37">
        <v>22.17</v>
      </c>
      <c r="R51" s="39">
        <v>26.3</v>
      </c>
      <c r="S51" s="39">
        <v>0</v>
      </c>
      <c r="T51" s="38">
        <f>SUMPRODUCT(LTA!J51:AN51,LTA!J$101:AN$101,LTA!J$104:AN$104)</f>
        <v>248.61</v>
      </c>
      <c r="U51" s="38">
        <f>SUMPRODUCT(LTA!J51:AN51,LTA!J$102:AN$102,LTA!J$104:AN$104)</f>
        <v>108.31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</v>
      </c>
      <c r="AA51" s="76">
        <f>STOA!I51</f>
        <v>175.32</v>
      </c>
      <c r="AB51" s="76">
        <f>-STOA!O51</f>
        <v>0</v>
      </c>
      <c r="AC51">
        <f t="shared" si="0"/>
        <v>12.019131603201926</v>
      </c>
      <c r="AD51">
        <f t="shared" si="1"/>
        <v>1416.8213976202549</v>
      </c>
      <c r="AE51">
        <f>'IDT-1'!C51</f>
        <v>-86</v>
      </c>
      <c r="AF51" s="25"/>
      <c r="AG51">
        <f t="shared" si="2"/>
        <v>1330.8213976202549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6.0891299999999999</v>
      </c>
      <c r="E52">
        <f>GT_NG!Q52</f>
        <v>8.045907580791301</v>
      </c>
      <c r="F52">
        <f>GT_Spot!Q52</f>
        <v>0</v>
      </c>
      <c r="G52">
        <f>PPCL_NG!Q52</f>
        <v>0</v>
      </c>
      <c r="H52">
        <f>PPCL_Spot!Q52</f>
        <v>23.17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686.58815663323742</v>
      </c>
      <c r="P52" s="37">
        <v>57.63</v>
      </c>
      <c r="Q52" s="37">
        <v>22.17</v>
      </c>
      <c r="R52" s="39">
        <v>26.3</v>
      </c>
      <c r="S52" s="39">
        <v>0</v>
      </c>
      <c r="T52" s="38">
        <f>SUMPRODUCT(LTA!J52:AN52,LTA!J$101:AN$101,LTA!J$104:AN$104)</f>
        <v>248.61</v>
      </c>
      <c r="U52" s="38">
        <f>SUMPRODUCT(LTA!J52:AN52,LTA!J$102:AN$102,LTA!J$104:AN$104)</f>
        <v>108.31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</v>
      </c>
      <c r="AA52" s="76">
        <f>STOA!I52</f>
        <v>175.32</v>
      </c>
      <c r="AB52" s="76">
        <f>-STOA!O52</f>
        <v>0</v>
      </c>
      <c r="AC52">
        <f t="shared" si="0"/>
        <v>12.022429989122726</v>
      </c>
      <c r="AD52">
        <f t="shared" si="1"/>
        <v>1417.2107642249057</v>
      </c>
      <c r="AE52">
        <f>'IDT-1'!C52</f>
        <v>-76</v>
      </c>
      <c r="AF52" s="25"/>
      <c r="AG52">
        <f t="shared" si="2"/>
        <v>1341.2107642249057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6.0891299999999999</v>
      </c>
      <c r="E53">
        <f>GT_NG!Q53</f>
        <v>8.045907580791301</v>
      </c>
      <c r="F53">
        <f>GT_Spot!Q53</f>
        <v>0</v>
      </c>
      <c r="G53">
        <f>PPCL_NG!Q53</f>
        <v>0</v>
      </c>
      <c r="H53">
        <f>PPCL_Spot!Q53</f>
        <v>23.17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685.23187402454175</v>
      </c>
      <c r="P53" s="37">
        <v>57.63</v>
      </c>
      <c r="Q53" s="37">
        <v>22.17</v>
      </c>
      <c r="R53" s="39">
        <v>26.3</v>
      </c>
      <c r="S53" s="39">
        <v>0</v>
      </c>
      <c r="T53" s="38">
        <f>SUMPRODUCT(LTA!J53:AN53,LTA!J$101:AN$101,LTA!J$104:AN$104)</f>
        <v>248.61</v>
      </c>
      <c r="U53" s="38">
        <f>SUMPRODUCT(LTA!J53:AN53,LTA!J$102:AN$102,LTA!J$104:AN$104)</f>
        <v>108.31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</v>
      </c>
      <c r="AA53" s="76">
        <f>STOA!I53</f>
        <v>175.32</v>
      </c>
      <c r="AB53" s="76">
        <f>-STOA!O53</f>
        <v>0</v>
      </c>
      <c r="AC53">
        <f t="shared" si="0"/>
        <v>12.011037215209685</v>
      </c>
      <c r="AD53">
        <f t="shared" si="1"/>
        <v>1415.8658743901233</v>
      </c>
      <c r="AE53">
        <f>'IDT-1'!C53</f>
        <v>-71</v>
      </c>
      <c r="AF53" s="25"/>
      <c r="AG53">
        <f t="shared" si="2"/>
        <v>1344.8658743901233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6.0891299999999999</v>
      </c>
      <c r="E54">
        <f>GT_NG!Q54</f>
        <v>8.045907580791301</v>
      </c>
      <c r="F54">
        <f>GT_Spot!Q54</f>
        <v>0</v>
      </c>
      <c r="G54">
        <f>PPCL_NG!Q54</f>
        <v>0</v>
      </c>
      <c r="H54">
        <f>PPCL_Spot!Q54</f>
        <v>23.17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685.23187402454175</v>
      </c>
      <c r="P54" s="37">
        <v>57.63</v>
      </c>
      <c r="Q54" s="37">
        <v>22.17</v>
      </c>
      <c r="R54" s="39">
        <v>26.3</v>
      </c>
      <c r="S54" s="39">
        <v>0</v>
      </c>
      <c r="T54" s="38">
        <f>SUMPRODUCT(LTA!J54:AN54,LTA!J$101:AN$101,LTA!J$104:AN$104)</f>
        <v>248.61</v>
      </c>
      <c r="U54" s="38">
        <f>SUMPRODUCT(LTA!J54:AN54,LTA!J$102:AN$102,LTA!J$104:AN$104)</f>
        <v>108.31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</v>
      </c>
      <c r="AA54" s="76">
        <f>STOA!I54</f>
        <v>175.32</v>
      </c>
      <c r="AB54" s="76">
        <f>-STOA!O54</f>
        <v>0</v>
      </c>
      <c r="AC54">
        <f t="shared" si="0"/>
        <v>12.011037215209685</v>
      </c>
      <c r="AD54">
        <f t="shared" si="1"/>
        <v>1415.8658743901233</v>
      </c>
      <c r="AE54">
        <f>'IDT-1'!C54</f>
        <v>-66</v>
      </c>
      <c r="AF54" s="25"/>
      <c r="AG54">
        <f t="shared" si="2"/>
        <v>1349.8658743901233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6.0891299999999999</v>
      </c>
      <c r="E55">
        <f>GT_NG!Q55</f>
        <v>8.045907580791301</v>
      </c>
      <c r="F55">
        <f>GT_Spot!Q55</f>
        <v>0</v>
      </c>
      <c r="G55">
        <f>PPCL_NG!Q55</f>
        <v>0</v>
      </c>
      <c r="H55">
        <f>PPCL_Spot!Q55</f>
        <v>23.17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685.15821402454173</v>
      </c>
      <c r="P55" s="37">
        <v>57.63</v>
      </c>
      <c r="Q55" s="37">
        <v>22.17</v>
      </c>
      <c r="R55" s="39">
        <v>26.3</v>
      </c>
      <c r="S55" s="39">
        <v>0</v>
      </c>
      <c r="T55" s="38">
        <f>SUMPRODUCT(LTA!J55:AN55,LTA!J$101:AN$101,LTA!J$104:AN$104)</f>
        <v>246.61</v>
      </c>
      <c r="U55" s="38">
        <f>SUMPRODUCT(LTA!J55:AN55,LTA!J$102:AN$102,LTA!J$104:AN$104)</f>
        <v>108.31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-8</v>
      </c>
      <c r="AA55" s="76">
        <f>STOA!I55</f>
        <v>175.32</v>
      </c>
      <c r="AB55" s="76">
        <f>-STOA!O55</f>
        <v>0</v>
      </c>
      <c r="AC55">
        <f t="shared" si="0"/>
        <v>12.052916575283907</v>
      </c>
      <c r="AD55">
        <f t="shared" si="1"/>
        <v>1406.750335030049</v>
      </c>
      <c r="AE55">
        <f>'IDT-1'!C55</f>
        <v>-56.724000000000004</v>
      </c>
      <c r="AF55" s="25"/>
      <c r="AG55">
        <f t="shared" si="2"/>
        <v>1350.026335030049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6.0891299999999999</v>
      </c>
      <c r="E56">
        <f>GT_NG!Q56</f>
        <v>8.045907580791301</v>
      </c>
      <c r="F56">
        <f>GT_Spot!Q56</f>
        <v>0</v>
      </c>
      <c r="G56">
        <f>PPCL_NG!Q56</f>
        <v>0</v>
      </c>
      <c r="H56">
        <f>PPCL_Spot!Q56</f>
        <v>23.17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685.15821402454173</v>
      </c>
      <c r="P56" s="37">
        <v>57.63</v>
      </c>
      <c r="Q56" s="37">
        <v>22.17</v>
      </c>
      <c r="R56" s="39">
        <v>26.3</v>
      </c>
      <c r="S56" s="39">
        <v>0</v>
      </c>
      <c r="T56" s="38">
        <f>SUMPRODUCT(LTA!J56:AN56,LTA!J$101:AN$101,LTA!J$104:AN$104)</f>
        <v>246.61</v>
      </c>
      <c r="U56" s="38">
        <f>SUMPRODUCT(LTA!J56:AN56,LTA!J$102:AN$102,LTA!J$104:AN$104)</f>
        <v>108.31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-6</v>
      </c>
      <c r="AA56" s="76">
        <f>STOA!I56</f>
        <v>175.32</v>
      </c>
      <c r="AB56" s="76">
        <f>-STOA!O56</f>
        <v>0</v>
      </c>
      <c r="AC56">
        <f t="shared" si="0"/>
        <v>12.035974259834129</v>
      </c>
      <c r="AD56">
        <f t="shared" si="1"/>
        <v>1408.7672773454988</v>
      </c>
      <c r="AE56">
        <f>'IDT-1'!C56</f>
        <v>-58.734000000000002</v>
      </c>
      <c r="AF56" s="25"/>
      <c r="AG56">
        <f t="shared" si="2"/>
        <v>1350.0332773454988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6.0891299999999999</v>
      </c>
      <c r="E57">
        <f>GT_NG!Q57</f>
        <v>8.045907580791301</v>
      </c>
      <c r="F57">
        <f>GT_Spot!Q57</f>
        <v>0</v>
      </c>
      <c r="G57">
        <f>PPCL_NG!Q57</f>
        <v>0</v>
      </c>
      <c r="H57">
        <f>PPCL_Spot!Q57</f>
        <v>23.17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732.94784359847665</v>
      </c>
      <c r="P57" s="37">
        <v>57.627388171312028</v>
      </c>
      <c r="Q57" s="37">
        <v>22.17</v>
      </c>
      <c r="R57" s="39">
        <v>26.3</v>
      </c>
      <c r="S57" s="39">
        <v>0</v>
      </c>
      <c r="T57" s="38">
        <f>SUMPRODUCT(LTA!J57:AN57,LTA!J$101:AN$101,LTA!J$104:AN$104)</f>
        <v>245.61</v>
      </c>
      <c r="U57" s="38">
        <f>SUMPRODUCT(LTA!J57:AN57,LTA!J$102:AN$102,LTA!J$104:AN$104)</f>
        <v>108.31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-22</v>
      </c>
      <c r="AA57" s="76">
        <f>STOA!I57</f>
        <v>175.32</v>
      </c>
      <c r="AB57" s="76">
        <f>-STOA!O57</f>
        <v>0</v>
      </c>
      <c r="AC57">
        <f t="shared" si="0"/>
        <v>12.727063732492429</v>
      </c>
      <c r="AD57">
        <f t="shared" si="1"/>
        <v>1458.2132056180872</v>
      </c>
      <c r="AE57">
        <f>'IDT-1'!C57</f>
        <v>-69</v>
      </c>
      <c r="AF57" s="25"/>
      <c r="AG57">
        <f t="shared" si="2"/>
        <v>1389.2132056180872</v>
      </c>
      <c r="AI57" s="35">
        <f>PXIL!I57</f>
        <v>0</v>
      </c>
      <c r="AJ57" s="35">
        <f>PXIL!O57</f>
        <v>0</v>
      </c>
      <c r="AK57" s="35">
        <f>RTM_IEX!I57</f>
        <v>19.350000000000001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6.0891299999999999</v>
      </c>
      <c r="E58">
        <f>GT_NG!Q58</f>
        <v>8.045907580791301</v>
      </c>
      <c r="F58">
        <f>GT_Spot!Q58</f>
        <v>0</v>
      </c>
      <c r="G58">
        <f>PPCL_NG!Q58</f>
        <v>0</v>
      </c>
      <c r="H58">
        <f>PPCL_Spot!Q58</f>
        <v>23.17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759.85040881586804</v>
      </c>
      <c r="P58" s="37">
        <v>57.627388171312028</v>
      </c>
      <c r="Q58" s="37">
        <v>22.17</v>
      </c>
      <c r="R58" s="39">
        <v>26.3</v>
      </c>
      <c r="S58" s="39">
        <v>0</v>
      </c>
      <c r="T58" s="38">
        <f>SUMPRODUCT(LTA!J58:AN58,LTA!J$101:AN$101,LTA!J$104:AN$104)</f>
        <v>243.34</v>
      </c>
      <c r="U58" s="38">
        <f>SUMPRODUCT(LTA!J58:AN58,LTA!J$102:AN$102,LTA!J$104:AN$104)</f>
        <v>108.31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175.32</v>
      </c>
      <c r="AB58" s="76">
        <f>-STOA!O58</f>
        <v>0</v>
      </c>
      <c r="AC58">
        <f t="shared" si="0"/>
        <v>12.666383810370958</v>
      </c>
      <c r="AD58">
        <f t="shared" si="1"/>
        <v>1495.2364507576003</v>
      </c>
      <c r="AE58">
        <f>'IDT-1'!C58</f>
        <v>-86</v>
      </c>
      <c r="AF58" s="25"/>
      <c r="AG58">
        <f t="shared" si="2"/>
        <v>1409.2364507576003</v>
      </c>
      <c r="AI58" s="35">
        <f>PXIL!I58</f>
        <v>0</v>
      </c>
      <c r="AJ58" s="35">
        <f>PXIL!O58</f>
        <v>0</v>
      </c>
      <c r="AK58" s="35">
        <f>RTM_IEX!I58</f>
        <v>9.68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6.0891299999999999</v>
      </c>
      <c r="E59">
        <f>GT_NG!Q59</f>
        <v>8.045907580791301</v>
      </c>
      <c r="F59">
        <f>GT_Spot!Q59</f>
        <v>0</v>
      </c>
      <c r="G59">
        <f>PPCL_NG!Q59</f>
        <v>0</v>
      </c>
      <c r="H59">
        <f>PPCL_Spot!Q59</f>
        <v>23.17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754.11242688198138</v>
      </c>
      <c r="P59" s="37">
        <v>57.627388171312028</v>
      </c>
      <c r="Q59" s="37">
        <v>22.17</v>
      </c>
      <c r="R59" s="39">
        <v>26.3</v>
      </c>
      <c r="S59" s="39">
        <v>0</v>
      </c>
      <c r="T59" s="38">
        <f>SUMPRODUCT(LTA!J59:AN59,LTA!J$101:AN$101,LTA!J$104:AN$104)</f>
        <v>236.15</v>
      </c>
      <c r="U59" s="38">
        <f>SUMPRODUCT(LTA!J59:AN59,LTA!J$102:AN$102,LTA!J$104:AN$104)</f>
        <v>108.31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175.32</v>
      </c>
      <c r="AB59" s="76">
        <f>-STOA!O59</f>
        <v>0</v>
      </c>
      <c r="AC59">
        <f t="shared" si="0"/>
        <v>12.695968762126309</v>
      </c>
      <c r="AD59">
        <f t="shared" si="1"/>
        <v>1498.7288838719583</v>
      </c>
      <c r="AE59">
        <f>'IDT-1'!C59</f>
        <v>-66</v>
      </c>
      <c r="AF59" s="25"/>
      <c r="AG59">
        <f t="shared" si="2"/>
        <v>1432.7288838719583</v>
      </c>
      <c r="AI59" s="35">
        <f>PXIL!I59</f>
        <v>0</v>
      </c>
      <c r="AJ59" s="35">
        <f>PXIL!O59</f>
        <v>0</v>
      </c>
      <c r="AK59" s="35">
        <f>RTM_IEX!I59</f>
        <v>26.13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6.0891299999999999</v>
      </c>
      <c r="E60">
        <f>GT_NG!Q60</f>
        <v>8.045907580791301</v>
      </c>
      <c r="F60">
        <f>GT_Spot!Q60</f>
        <v>0</v>
      </c>
      <c r="G60">
        <f>PPCL_NG!Q60</f>
        <v>0</v>
      </c>
      <c r="H60">
        <f>PPCL_Spot!Q60</f>
        <v>23.17</v>
      </c>
      <c r="I60">
        <f>Bawana_NG!Q60</f>
        <v>57.599999999999987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782.35242688198139</v>
      </c>
      <c r="P60" s="37">
        <v>57.627388171312028</v>
      </c>
      <c r="Q60" s="37">
        <v>22.17</v>
      </c>
      <c r="R60" s="39">
        <v>26.3</v>
      </c>
      <c r="S60" s="39">
        <v>0</v>
      </c>
      <c r="T60" s="38">
        <f>SUMPRODUCT(LTA!J60:AN60,LTA!J$101:AN$101,LTA!J$104:AN$104)</f>
        <v>228.98</v>
      </c>
      <c r="U60" s="38">
        <f>SUMPRODUCT(LTA!J60:AN60,LTA!J$102:AN$102,LTA!J$104:AN$104)</f>
        <v>108.31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175.32</v>
      </c>
      <c r="AB60" s="76">
        <f>-STOA!O60</f>
        <v>0</v>
      </c>
      <c r="AC60">
        <f t="shared" si="0"/>
        <v>13.10882876212631</v>
      </c>
      <c r="AD60">
        <f t="shared" si="1"/>
        <v>1547.4660238719582</v>
      </c>
      <c r="AE60">
        <f>'IDT-1'!C60</f>
        <v>-95</v>
      </c>
      <c r="AF60" s="25"/>
      <c r="AG60">
        <f t="shared" si="2"/>
        <v>1452.4660238719582</v>
      </c>
      <c r="AI60" s="35">
        <f>PXIL!I60</f>
        <v>0</v>
      </c>
      <c r="AJ60" s="35">
        <f>PXIL!O60</f>
        <v>0</v>
      </c>
      <c r="AK60" s="35">
        <f>RTM_IEX!I60</f>
        <v>41.61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6.0891299999999999</v>
      </c>
      <c r="E61">
        <f>GT_NG!Q61</f>
        <v>8.045907580791301</v>
      </c>
      <c r="F61">
        <f>GT_Spot!Q61</f>
        <v>0</v>
      </c>
      <c r="G61">
        <f>PPCL_NG!Q61</f>
        <v>0</v>
      </c>
      <c r="H61">
        <f>PPCL_Spot!Q61</f>
        <v>23.17</v>
      </c>
      <c r="I61">
        <f>Bawana_NG!Q61</f>
        <v>57.599999999999987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781.47596421994558</v>
      </c>
      <c r="P61" s="37">
        <v>57.627388171312028</v>
      </c>
      <c r="Q61" s="37">
        <v>22.17</v>
      </c>
      <c r="R61" s="39">
        <v>26.3</v>
      </c>
      <c r="S61" s="39">
        <v>0</v>
      </c>
      <c r="T61" s="38">
        <f>SUMPRODUCT(LTA!J61:AN61,LTA!J$101:AN$101,LTA!J$104:AN$104)</f>
        <v>221.35</v>
      </c>
      <c r="U61" s="38">
        <f>SUMPRODUCT(LTA!J61:AN61,LTA!J$102:AN$102,LTA!J$104:AN$104)</f>
        <v>108.31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175.32</v>
      </c>
      <c r="AB61" s="76">
        <f>-STOA!O61</f>
        <v>0</v>
      </c>
      <c r="AC61">
        <f t="shared" si="0"/>
        <v>13.021162475765207</v>
      </c>
      <c r="AD61">
        <f t="shared" si="1"/>
        <v>1537.1172274962837</v>
      </c>
      <c r="AE61">
        <f>'IDT-1'!C61</f>
        <v>-70</v>
      </c>
      <c r="AF61" s="25"/>
      <c r="AG61">
        <f t="shared" si="2"/>
        <v>1467.1172274962837</v>
      </c>
      <c r="AI61" s="35">
        <f>PXIL!I61</f>
        <v>0</v>
      </c>
      <c r="AJ61" s="35">
        <f>PXIL!O61</f>
        <v>0</v>
      </c>
      <c r="AK61" s="35">
        <f>RTM_IEX!I61</f>
        <v>39.68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6.0891299999999999</v>
      </c>
      <c r="E62">
        <f>GT_NG!Q62</f>
        <v>8.045907580791301</v>
      </c>
      <c r="F62">
        <f>GT_Spot!Q62</f>
        <v>0</v>
      </c>
      <c r="G62">
        <f>PPCL_NG!Q62</f>
        <v>0</v>
      </c>
      <c r="H62">
        <f>PPCL_Spot!Q62</f>
        <v>23.17</v>
      </c>
      <c r="I62">
        <f>Bawana_NG!Q62</f>
        <v>57.599999999999987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781.47596421994558</v>
      </c>
      <c r="P62" s="37">
        <v>57.627388171312028</v>
      </c>
      <c r="Q62" s="37">
        <v>22.17</v>
      </c>
      <c r="R62" s="39">
        <v>26.3</v>
      </c>
      <c r="S62" s="39">
        <v>0</v>
      </c>
      <c r="T62" s="38">
        <f>SUMPRODUCT(LTA!J62:AN62,LTA!J$101:AN$101,LTA!J$104:AN$104)</f>
        <v>212.62</v>
      </c>
      <c r="U62" s="38">
        <f>SUMPRODUCT(LTA!J62:AN62,LTA!J$102:AN$102,LTA!J$104:AN$104)</f>
        <v>108.47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175.32</v>
      </c>
      <c r="AB62" s="76">
        <f>-STOA!O62</f>
        <v>0</v>
      </c>
      <c r="AC62">
        <f t="shared" si="0"/>
        <v>12.949174475765208</v>
      </c>
      <c r="AD62">
        <f t="shared" si="1"/>
        <v>1528.6192154962837</v>
      </c>
      <c r="AE62">
        <f>'IDT-1'!C62</f>
        <v>-55</v>
      </c>
      <c r="AF62" s="25"/>
      <c r="AG62">
        <f t="shared" si="2"/>
        <v>1473.6192154962837</v>
      </c>
      <c r="AI62" s="35">
        <f>PXIL!I62</f>
        <v>0</v>
      </c>
      <c r="AJ62" s="35">
        <f>PXIL!O62</f>
        <v>0</v>
      </c>
      <c r="AK62" s="35">
        <f>RTM_IEX!I62</f>
        <v>39.68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6.0891299999999999</v>
      </c>
      <c r="E63">
        <f>GT_NG!Q63</f>
        <v>8.045907580791301</v>
      </c>
      <c r="F63">
        <f>GT_Spot!Q63</f>
        <v>0</v>
      </c>
      <c r="G63">
        <f>PPCL_NG!Q63</f>
        <v>0</v>
      </c>
      <c r="H63">
        <f>PPCL_Spot!Q63</f>
        <v>22.998380395746779</v>
      </c>
      <c r="I63">
        <f>Bawana_NG!Q63</f>
        <v>57.599999999999987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771.82421636136166</v>
      </c>
      <c r="P63" s="37">
        <v>57.627388171312028</v>
      </c>
      <c r="Q63" s="37">
        <v>22.17</v>
      </c>
      <c r="R63" s="39">
        <v>26.3</v>
      </c>
      <c r="S63" s="39">
        <v>0</v>
      </c>
      <c r="T63" s="38">
        <f>SUMPRODUCT(LTA!J63:AN63,LTA!J$101:AN$101,LTA!J$104:AN$104)</f>
        <v>201.01999999999998</v>
      </c>
      <c r="U63" s="38">
        <f>SUMPRODUCT(LTA!J63:AN63,LTA!J$102:AN$102,LTA!J$104:AN$104)</f>
        <v>108.97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175.32</v>
      </c>
      <c r="AB63" s="76">
        <f>-STOA!O63</f>
        <v>0</v>
      </c>
      <c r="AC63">
        <f t="shared" si="0"/>
        <v>12.92781018907738</v>
      </c>
      <c r="AD63">
        <f t="shared" si="1"/>
        <v>1526.0972123201343</v>
      </c>
      <c r="AE63">
        <f>'IDT-1'!C63</f>
        <v>-45</v>
      </c>
      <c r="AF63" s="25"/>
      <c r="AG63">
        <f t="shared" si="2"/>
        <v>1481.0972123201343</v>
      </c>
      <c r="AI63" s="35">
        <f>PXIL!I63</f>
        <v>0</v>
      </c>
      <c r="AJ63" s="35">
        <f>PXIL!O63</f>
        <v>0</v>
      </c>
      <c r="AK63" s="35">
        <f>RTM_IEX!I63</f>
        <v>58.06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6.0891299999999999</v>
      </c>
      <c r="E64">
        <f>GT_NG!Q64</f>
        <v>8.045907580791301</v>
      </c>
      <c r="F64">
        <f>GT_Spot!Q64</f>
        <v>0</v>
      </c>
      <c r="G64">
        <f>PPCL_NG!Q64</f>
        <v>0</v>
      </c>
      <c r="H64">
        <f>PPCL_Spot!Q64</f>
        <v>22.998380395746779</v>
      </c>
      <c r="I64">
        <f>Bawana_NG!Q64</f>
        <v>57.599999999999987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771.82421636136166</v>
      </c>
      <c r="P64" s="37">
        <v>57.627388171312028</v>
      </c>
      <c r="Q64" s="37">
        <v>22.17</v>
      </c>
      <c r="R64" s="39">
        <v>26.3</v>
      </c>
      <c r="S64" s="39">
        <v>0</v>
      </c>
      <c r="T64" s="38">
        <f>SUMPRODUCT(LTA!J64:AN64,LTA!J$101:AN$101,LTA!J$104:AN$104)</f>
        <v>187.6</v>
      </c>
      <c r="U64" s="38">
        <f>SUMPRODUCT(LTA!J64:AN64,LTA!J$102:AN$102,LTA!J$104:AN$104)</f>
        <v>109.31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175.32</v>
      </c>
      <c r="AB64" s="76">
        <f>-STOA!O64</f>
        <v>0</v>
      </c>
      <c r="AC64">
        <f t="shared" si="0"/>
        <v>12.736710189077376</v>
      </c>
      <c r="AD64">
        <f t="shared" si="1"/>
        <v>1503.5383123201343</v>
      </c>
      <c r="AE64">
        <f>'IDT-1'!C64</f>
        <v>-30</v>
      </c>
      <c r="AF64" s="25"/>
      <c r="AG64">
        <f t="shared" si="2"/>
        <v>1473.5383123201343</v>
      </c>
      <c r="AI64" s="35">
        <f>PXIL!I64</f>
        <v>0</v>
      </c>
      <c r="AJ64" s="35">
        <f>PXIL!O64</f>
        <v>0</v>
      </c>
      <c r="AK64" s="35">
        <f>RTM_IEX!I64</f>
        <v>48.39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6.0891299999999999</v>
      </c>
      <c r="E65">
        <f>GT_NG!Q65</f>
        <v>8.045907580791301</v>
      </c>
      <c r="F65">
        <f>GT_Spot!Q65</f>
        <v>0</v>
      </c>
      <c r="G65">
        <f>PPCL_NG!Q65</f>
        <v>0</v>
      </c>
      <c r="H65">
        <f>PPCL_Spot!Q65</f>
        <v>22.998380395746779</v>
      </c>
      <c r="I65">
        <f>Bawana_NG!Q65</f>
        <v>57.599999999999987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770.02221787298527</v>
      </c>
      <c r="P65" s="37">
        <v>57.627388171312028</v>
      </c>
      <c r="Q65" s="37">
        <v>22.17</v>
      </c>
      <c r="R65" s="39">
        <v>26.3</v>
      </c>
      <c r="S65" s="39">
        <v>0</v>
      </c>
      <c r="T65" s="38">
        <f>SUMPRODUCT(LTA!J65:AN65,LTA!J$101:AN$101,LTA!J$104:AN$104)</f>
        <v>168.78</v>
      </c>
      <c r="U65" s="38">
        <f>SUMPRODUCT(LTA!J65:AN65,LTA!J$102:AN$102,LTA!J$104:AN$104)</f>
        <v>108.31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175.32</v>
      </c>
      <c r="AB65" s="76">
        <f>-STOA!O65</f>
        <v>0</v>
      </c>
      <c r="AC65">
        <f t="shared" si="0"/>
        <v>12.433117401775016</v>
      </c>
      <c r="AD65">
        <f t="shared" si="1"/>
        <v>1467.6999066190601</v>
      </c>
      <c r="AE65">
        <f>'IDT-1'!C65</f>
        <v>-20</v>
      </c>
      <c r="AF65" s="25"/>
      <c r="AG65">
        <f t="shared" si="2"/>
        <v>1447.6999066190601</v>
      </c>
      <c r="AI65" s="35">
        <f>PXIL!I65</f>
        <v>0</v>
      </c>
      <c r="AJ65" s="35">
        <f>PXIL!O65</f>
        <v>0</v>
      </c>
      <c r="AK65" s="35">
        <f>RTM_IEX!I65</f>
        <v>33.869999999999997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6.0891299999999999</v>
      </c>
      <c r="E66">
        <f>GT_NG!Q66</f>
        <v>8.045907580791301</v>
      </c>
      <c r="F66">
        <f>GT_Spot!Q66</f>
        <v>0</v>
      </c>
      <c r="G66">
        <f>PPCL_NG!Q66</f>
        <v>0</v>
      </c>
      <c r="H66">
        <f>PPCL_Spot!Q66</f>
        <v>22.998380395746779</v>
      </c>
      <c r="I66">
        <f>Bawana_NG!Q66</f>
        <v>57.599999999999987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770.02221787298527</v>
      </c>
      <c r="P66" s="37">
        <v>57.627388171312028</v>
      </c>
      <c r="Q66" s="37">
        <v>22.17</v>
      </c>
      <c r="R66" s="39">
        <v>26.3</v>
      </c>
      <c r="S66" s="39">
        <v>0</v>
      </c>
      <c r="T66" s="38">
        <f>SUMPRODUCT(LTA!J66:AN66,LTA!J$101:AN$101,LTA!J$104:AN$104)</f>
        <v>156.41</v>
      </c>
      <c r="U66" s="38">
        <f>SUMPRODUCT(LTA!J66:AN66,LTA!J$102:AN$102,LTA!J$104:AN$104)</f>
        <v>108.31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175.32</v>
      </c>
      <c r="AB66" s="76">
        <f>-STOA!O66</f>
        <v>0</v>
      </c>
      <c r="AC66">
        <f t="shared" si="0"/>
        <v>12.256045401775015</v>
      </c>
      <c r="AD66">
        <f t="shared" si="1"/>
        <v>1446.7969786190602</v>
      </c>
      <c r="AE66">
        <f>'IDT-1'!C66</f>
        <v>-10</v>
      </c>
      <c r="AF66" s="25"/>
      <c r="AG66">
        <f t="shared" si="2"/>
        <v>1436.7969786190602</v>
      </c>
      <c r="AI66" s="35">
        <f>PXIL!I66</f>
        <v>0</v>
      </c>
      <c r="AJ66" s="35">
        <f>PXIL!O66</f>
        <v>0</v>
      </c>
      <c r="AK66" s="35">
        <f>RTM_IEX!I66</f>
        <v>25.16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6.0891299999999999</v>
      </c>
      <c r="E67">
        <f>GT_NG!Q67</f>
        <v>8.045907580791301</v>
      </c>
      <c r="F67">
        <f>GT_Spot!Q67</f>
        <v>0</v>
      </c>
      <c r="G67">
        <f>PPCL_NG!Q67</f>
        <v>0</v>
      </c>
      <c r="H67">
        <f>PPCL_Spot!Q67</f>
        <v>22.998380395746779</v>
      </c>
      <c r="I67">
        <f>Bawana_NG!Q67</f>
        <v>57.599999999999987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770.02235150395086</v>
      </c>
      <c r="P67" s="37">
        <v>57.627388171312028</v>
      </c>
      <c r="Q67" s="37">
        <v>22.17</v>
      </c>
      <c r="R67" s="39">
        <v>26.3</v>
      </c>
      <c r="S67" s="39">
        <v>0</v>
      </c>
      <c r="T67" s="38">
        <f>SUMPRODUCT(LTA!J67:AN67,LTA!J$101:AN$101,LTA!J$104:AN$104)</f>
        <v>139.5</v>
      </c>
      <c r="U67" s="38">
        <f>SUMPRODUCT(LTA!J67:AN67,LTA!J$102:AN$102,LTA!J$104:AN$104)</f>
        <v>108.31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175.32</v>
      </c>
      <c r="AB67" s="76">
        <f>-STOA!O67</f>
        <v>0</v>
      </c>
      <c r="AC67">
        <f t="shared" si="0"/>
        <v>12.187166524275126</v>
      </c>
      <c r="AD67">
        <f t="shared" si="1"/>
        <v>1438.6659911275253</v>
      </c>
      <c r="AE67">
        <f>'IDT-1'!C67</f>
        <v>0</v>
      </c>
      <c r="AF67" s="25"/>
      <c r="AG67">
        <f t="shared" si="2"/>
        <v>1438.6659911275253</v>
      </c>
      <c r="AI67" s="35">
        <f>PXIL!I67</f>
        <v>0</v>
      </c>
      <c r="AJ67" s="35">
        <f>PXIL!O67</f>
        <v>0</v>
      </c>
      <c r="AK67" s="35">
        <f>RTM_IEX!I67</f>
        <v>33.869999999999997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6.0891299999999999</v>
      </c>
      <c r="E68">
        <f>GT_NG!Q68</f>
        <v>8.045907580791301</v>
      </c>
      <c r="F68">
        <f>GT_Spot!Q68</f>
        <v>0</v>
      </c>
      <c r="G68">
        <f>PPCL_NG!Q68</f>
        <v>0</v>
      </c>
      <c r="H68">
        <f>PPCL_Spot!Q68</f>
        <v>22.998380395746779</v>
      </c>
      <c r="I68">
        <f>Bawana_NG!Q68</f>
        <v>57.599999999999987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770.02236480131342</v>
      </c>
      <c r="P68" s="37">
        <v>57.627388171312028</v>
      </c>
      <c r="Q68" s="37">
        <v>22.17</v>
      </c>
      <c r="R68" s="39">
        <v>26.3</v>
      </c>
      <c r="S68" s="39">
        <v>0</v>
      </c>
      <c r="T68" s="38">
        <f>SUMPRODUCT(LTA!J68:AN68,LTA!J$101:AN$101,LTA!J$104:AN$104)</f>
        <v>122.75</v>
      </c>
      <c r="U68" s="38">
        <f>SUMPRODUCT(LTA!J68:AN68,LTA!J$102:AN$102,LTA!J$104:AN$104)</f>
        <v>108.31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175.32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12.087122635972971</v>
      </c>
      <c r="AD68">
        <f t="shared" ref="AD68:AD98" si="4">SUM(B68:AB68,AI68:AV68)-AC68</f>
        <v>1426.8560483131905</v>
      </c>
      <c r="AE68">
        <f>'IDT-1'!C68</f>
        <v>0</v>
      </c>
      <c r="AF68" s="25"/>
      <c r="AG68">
        <f t="shared" ref="AG68:AG98" si="5">SUM(AD68:AF68)</f>
        <v>1426.8560483131905</v>
      </c>
      <c r="AI68" s="35">
        <f>PXIL!I68</f>
        <v>0</v>
      </c>
      <c r="AJ68" s="35">
        <f>PXIL!O68</f>
        <v>0</v>
      </c>
      <c r="AK68" s="35">
        <f>RTM_IEX!I68</f>
        <v>38.71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6.0891299999999999</v>
      </c>
      <c r="E69">
        <f>GT_NG!Q69</f>
        <v>8.045907580791301</v>
      </c>
      <c r="F69">
        <f>GT_Spot!Q69</f>
        <v>0</v>
      </c>
      <c r="G69">
        <f>PPCL_NG!Q69</f>
        <v>0</v>
      </c>
      <c r="H69">
        <f>PPCL_Spot!Q69</f>
        <v>22.998380395746779</v>
      </c>
      <c r="I69">
        <f>Bawana_NG!Q69</f>
        <v>57.599999999999987</v>
      </c>
      <c r="J69">
        <f>Bawana_RLNG!Q69</f>
        <v>0</v>
      </c>
      <c r="K69">
        <f>Bawana_Spot!Q69</f>
        <v>58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769.59524288251316</v>
      </c>
      <c r="P69" s="37">
        <v>57.627388171312028</v>
      </c>
      <c r="Q69" s="37">
        <v>22.17</v>
      </c>
      <c r="R69" s="39">
        <v>26.3</v>
      </c>
      <c r="S69" s="39">
        <v>0</v>
      </c>
      <c r="T69" s="38">
        <f>SUMPRODUCT(LTA!J69:AN69,LTA!J$101:AN$101,LTA!J$104:AN$104)</f>
        <v>117.55</v>
      </c>
      <c r="U69" s="38">
        <f>SUMPRODUCT(LTA!J69:AN69,LTA!J$102:AN$102,LTA!J$104:AN$104)</f>
        <v>109.65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175.32</v>
      </c>
      <c r="AB69" s="76">
        <f>-STOA!O69</f>
        <v>0</v>
      </c>
      <c r="AC69">
        <f t="shared" si="3"/>
        <v>12.101258811855052</v>
      </c>
      <c r="AD69">
        <f t="shared" si="4"/>
        <v>1428.5247902185083</v>
      </c>
      <c r="AE69">
        <f>'IDT-1'!C69</f>
        <v>0</v>
      </c>
      <c r="AF69" s="25"/>
      <c r="AG69">
        <f t="shared" si="5"/>
        <v>1428.5247902185083</v>
      </c>
      <c r="AI69" s="35">
        <f>PXIL!I69</f>
        <v>0</v>
      </c>
      <c r="AJ69" s="35">
        <f>PXIL!O69</f>
        <v>0</v>
      </c>
      <c r="AK69" s="35">
        <f>RTM_IEX!I69</f>
        <v>9.68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6.0891299999999999</v>
      </c>
      <c r="E70">
        <f>GT_NG!Q70</f>
        <v>8.045907580791301</v>
      </c>
      <c r="F70">
        <f>GT_Spot!Q70</f>
        <v>0</v>
      </c>
      <c r="G70">
        <f>PPCL_NG!Q70</f>
        <v>0</v>
      </c>
      <c r="H70">
        <f>PPCL_Spot!Q70</f>
        <v>22.883775083898367</v>
      </c>
      <c r="I70">
        <f>Bawana_NG!Q70</f>
        <v>57.599999999999987</v>
      </c>
      <c r="J70">
        <f>Bawana_RLNG!Q70</f>
        <v>0</v>
      </c>
      <c r="K70">
        <f>Bawana_Spot!Q70</f>
        <v>58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771.03258288251322</v>
      </c>
      <c r="P70" s="37">
        <v>57.627388171312028</v>
      </c>
      <c r="Q70" s="37">
        <v>22.17</v>
      </c>
      <c r="R70" s="39">
        <v>26.3</v>
      </c>
      <c r="S70" s="39">
        <v>0</v>
      </c>
      <c r="T70" s="38">
        <f>SUMPRODUCT(LTA!J70:AN70,LTA!J$101:AN$101,LTA!J$104:AN$104)</f>
        <v>102.22999999999999</v>
      </c>
      <c r="U70" s="38">
        <f>SUMPRODUCT(LTA!J70:AN70,LTA!J$102:AN$102,LTA!J$104:AN$104)</f>
        <v>109.97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175.32</v>
      </c>
      <c r="AB70" s="76">
        <f>-STOA!O70</f>
        <v>0</v>
      </c>
      <c r="AC70">
        <f t="shared" si="3"/>
        <v>12.067597783235524</v>
      </c>
      <c r="AD70">
        <f t="shared" si="4"/>
        <v>1424.5511859352794</v>
      </c>
      <c r="AE70">
        <f>'IDT-1'!C70</f>
        <v>0</v>
      </c>
      <c r="AF70" s="25"/>
      <c r="AG70">
        <f t="shared" si="5"/>
        <v>1424.5511859352794</v>
      </c>
      <c r="AI70" s="35">
        <f>PXIL!I70</f>
        <v>0</v>
      </c>
      <c r="AJ70" s="35">
        <f>PXIL!O70</f>
        <v>0</v>
      </c>
      <c r="AK70" s="35">
        <f>RTM_IEX!I70</f>
        <v>19.350000000000001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6.0891299999999999</v>
      </c>
      <c r="E71">
        <f>GT_NG!Q71</f>
        <v>8.045907580791301</v>
      </c>
      <c r="F71">
        <f>GT_Spot!Q71</f>
        <v>0</v>
      </c>
      <c r="G71">
        <f>PPCL_NG!Q71</f>
        <v>0</v>
      </c>
      <c r="H71">
        <f>PPCL_Spot!Q71</f>
        <v>23.52838846654339</v>
      </c>
      <c r="I71">
        <f>Bawana_NG!Q71</f>
        <v>57.597990650945363</v>
      </c>
      <c r="J71">
        <f>Bawana_RLNG!Q71</f>
        <v>0</v>
      </c>
      <c r="K71">
        <f>Bawana_Spot!Q71</f>
        <v>58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772.53388984575736</v>
      </c>
      <c r="P71" s="37">
        <v>57.627388171312028</v>
      </c>
      <c r="Q71" s="37">
        <v>22.17</v>
      </c>
      <c r="R71" s="39">
        <v>25.5</v>
      </c>
      <c r="S71" s="39">
        <v>0</v>
      </c>
      <c r="T71" s="38">
        <f>SUMPRODUCT(LTA!J71:AN71,LTA!J$101:AN$101,LTA!J$104:AN$104)</f>
        <v>88.42</v>
      </c>
      <c r="U71" s="38">
        <f>SUMPRODUCT(LTA!J71:AN71,LTA!J$102:AN$102,LTA!J$104:AN$104)</f>
        <v>110.65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175.32</v>
      </c>
      <c r="AB71" s="76">
        <f>-STOA!O71</f>
        <v>0</v>
      </c>
      <c r="AC71">
        <f t="shared" si="3"/>
        <v>12.009250635608934</v>
      </c>
      <c r="AD71">
        <f t="shared" si="4"/>
        <v>1417.6634440797407</v>
      </c>
      <c r="AE71">
        <f>'IDT-1'!C71</f>
        <v>0</v>
      </c>
      <c r="AF71" s="25"/>
      <c r="AG71">
        <f t="shared" si="5"/>
        <v>1417.6634440797407</v>
      </c>
      <c r="AI71" s="35">
        <f>PXIL!I71</f>
        <v>0</v>
      </c>
      <c r="AJ71" s="35">
        <f>PXIL!O71</f>
        <v>0</v>
      </c>
      <c r="AK71" s="35">
        <f>RTM_IEX!I71</f>
        <v>24.19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6.0891299999999999</v>
      </c>
      <c r="E72">
        <f>GT_NG!Q72</f>
        <v>8.045907580791301</v>
      </c>
      <c r="F72">
        <f>GT_Spot!Q72</f>
        <v>0</v>
      </c>
      <c r="G72">
        <f>PPCL_NG!Q72</f>
        <v>0</v>
      </c>
      <c r="H72">
        <f>PPCL_Spot!Q72</f>
        <v>23.52838846654339</v>
      </c>
      <c r="I72">
        <f>Bawana_NG!Q72</f>
        <v>57.597990650945363</v>
      </c>
      <c r="J72">
        <f>Bawana_RLNG!Q72</f>
        <v>0</v>
      </c>
      <c r="K72">
        <f>Bawana_Spot!Q72</f>
        <v>58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772.42606897502253</v>
      </c>
      <c r="P72" s="37">
        <v>57.627388171312028</v>
      </c>
      <c r="Q72" s="37">
        <v>22.17</v>
      </c>
      <c r="R72" s="39">
        <v>22.05</v>
      </c>
      <c r="S72" s="39">
        <v>0</v>
      </c>
      <c r="T72" s="38">
        <f>SUMPRODUCT(LTA!J72:AN72,LTA!J$101:AN$101,LTA!J$104:AN$104)</f>
        <v>73.06</v>
      </c>
      <c r="U72" s="38">
        <f>SUMPRODUCT(LTA!J72:AN72,LTA!J$102:AN$102,LTA!J$104:AN$104)</f>
        <v>111.31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175.32</v>
      </c>
      <c r="AB72" s="76">
        <f>-STOA!O72</f>
        <v>0</v>
      </c>
      <c r="AC72">
        <f t="shared" si="3"/>
        <v>12.01850894029476</v>
      </c>
      <c r="AD72">
        <f t="shared" si="4"/>
        <v>1418.7563649043195</v>
      </c>
      <c r="AE72">
        <f>'IDT-1'!C72</f>
        <v>0</v>
      </c>
      <c r="AF72" s="25"/>
      <c r="AG72">
        <f t="shared" si="5"/>
        <v>1418.7563649043195</v>
      </c>
      <c r="AI72" s="35">
        <f>PXIL!I72</f>
        <v>0</v>
      </c>
      <c r="AJ72" s="35">
        <f>PXIL!O72</f>
        <v>0</v>
      </c>
      <c r="AK72" s="35">
        <f>RTM_IEX!I72</f>
        <v>43.55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6.0891299999999999</v>
      </c>
      <c r="E73">
        <f>GT_NG!Q73</f>
        <v>8.045907580791301</v>
      </c>
      <c r="F73">
        <f>GT_Spot!Q73</f>
        <v>0</v>
      </c>
      <c r="G73">
        <f>PPCL_NG!Q73</f>
        <v>0</v>
      </c>
      <c r="H73">
        <f>PPCL_Spot!Q73</f>
        <v>23.52838846654339</v>
      </c>
      <c r="I73">
        <f>Bawana_NG!Q73</f>
        <v>57.597990650945363</v>
      </c>
      <c r="J73">
        <f>Bawana_RLNG!Q73</f>
        <v>0</v>
      </c>
      <c r="K73">
        <f>Bawana_Spot!Q73</f>
        <v>56.2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775.91955456840412</v>
      </c>
      <c r="P73" s="37">
        <v>68.627387912004266</v>
      </c>
      <c r="Q73" s="37">
        <v>22.17</v>
      </c>
      <c r="R73" s="39">
        <v>19.190000000000001</v>
      </c>
      <c r="S73" s="39">
        <v>0</v>
      </c>
      <c r="T73" s="38">
        <f>SUMPRODUCT(LTA!J73:AN73,LTA!J$101:AN$101,LTA!J$104:AN$104)</f>
        <v>72.7</v>
      </c>
      <c r="U73" s="38">
        <f>SUMPRODUCT(LTA!J73:AN73,LTA!J$102:AN$102,LTA!J$104:AN$104)</f>
        <v>102.59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175.32</v>
      </c>
      <c r="AB73" s="76">
        <f>-STOA!O73</f>
        <v>0</v>
      </c>
      <c r="AC73">
        <f t="shared" si="3"/>
        <v>11.943526217100981</v>
      </c>
      <c r="AD73">
        <f t="shared" si="4"/>
        <v>1409.9048329615871</v>
      </c>
      <c r="AE73">
        <f>'IDT-1'!C73</f>
        <v>0</v>
      </c>
      <c r="AF73" s="25"/>
      <c r="AG73">
        <f t="shared" si="5"/>
        <v>1409.9048329615871</v>
      </c>
      <c r="AI73" s="35">
        <f>PXIL!I73</f>
        <v>0</v>
      </c>
      <c r="AJ73" s="35">
        <f>PXIL!O73</f>
        <v>0</v>
      </c>
      <c r="AK73" s="35">
        <f>RTM_IEX!I73</f>
        <v>33.869999999999997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6.0891299999999999</v>
      </c>
      <c r="E74">
        <f>GT_NG!Q74</f>
        <v>8.045907580791301</v>
      </c>
      <c r="F74">
        <f>GT_Spot!Q74</f>
        <v>0</v>
      </c>
      <c r="G74">
        <f>PPCL_NG!Q74</f>
        <v>0</v>
      </c>
      <c r="H74">
        <f>PPCL_Spot!Q74</f>
        <v>23.52838846654339</v>
      </c>
      <c r="I74">
        <f>Bawana_NG!Q74</f>
        <v>57.597990650945363</v>
      </c>
      <c r="J74">
        <f>Bawana_RLNG!Q74</f>
        <v>0</v>
      </c>
      <c r="K74">
        <f>Bawana_Spot!Q74</f>
        <v>56.2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779.69030012684402</v>
      </c>
      <c r="P74" s="37">
        <v>68.627387912004266</v>
      </c>
      <c r="Q74" s="37">
        <v>22.17</v>
      </c>
      <c r="R74" s="39">
        <v>12.55</v>
      </c>
      <c r="S74" s="39">
        <v>0</v>
      </c>
      <c r="T74" s="38">
        <f>SUMPRODUCT(LTA!J74:AN74,LTA!J$101:AN$101,LTA!J$104:AN$104)</f>
        <v>62.18</v>
      </c>
      <c r="U74" s="38">
        <f>SUMPRODUCT(LTA!J74:AN74,LTA!J$102:AN$102,LTA!J$104:AN$104)</f>
        <v>103.09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175.32</v>
      </c>
      <c r="AB74" s="76">
        <f>-STOA!O74</f>
        <v>0</v>
      </c>
      <c r="AC74">
        <f t="shared" si="3"/>
        <v>11.867764479791878</v>
      </c>
      <c r="AD74">
        <f t="shared" si="4"/>
        <v>1400.9613402573364</v>
      </c>
      <c r="AE74">
        <f>'IDT-1'!C74</f>
        <v>0</v>
      </c>
      <c r="AF74" s="25"/>
      <c r="AG74">
        <f t="shared" si="5"/>
        <v>1400.9613402573364</v>
      </c>
      <c r="AI74" s="35">
        <f>PXIL!I74</f>
        <v>0</v>
      </c>
      <c r="AJ74" s="35">
        <f>PXIL!O74</f>
        <v>0</v>
      </c>
      <c r="AK74" s="35">
        <f>RTM_IEX!I74</f>
        <v>37.74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6.0891299999999999</v>
      </c>
      <c r="E75">
        <f>GT_NG!Q75</f>
        <v>8.1183932346723058</v>
      </c>
      <c r="F75">
        <f>GT_Spot!Q75</f>
        <v>0</v>
      </c>
      <c r="G75">
        <f>PPCL_NG!Q75</f>
        <v>0</v>
      </c>
      <c r="H75">
        <f>PPCL_Spot!Q75</f>
        <v>24.17</v>
      </c>
      <c r="I75">
        <f>Bawana_NG!Q75</f>
        <v>57.597990650945363</v>
      </c>
      <c r="J75">
        <f>Bawana_RLNG!Q75</f>
        <v>0</v>
      </c>
      <c r="K75">
        <f>Bawana_Spot!Q75</f>
        <v>51.23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786.90864778657931</v>
      </c>
      <c r="P75" s="37">
        <v>68.627387912004266</v>
      </c>
      <c r="Q75" s="37">
        <v>22.17</v>
      </c>
      <c r="R75" s="39">
        <v>0</v>
      </c>
      <c r="S75" s="39">
        <v>0</v>
      </c>
      <c r="T75" s="38">
        <f>SUMPRODUCT(LTA!J75:AN75,LTA!J$101:AN$101,LTA!J$104:AN$104)</f>
        <v>54.74</v>
      </c>
      <c r="U75" s="38">
        <f>SUMPRODUCT(LTA!J75:AN75,LTA!J$102:AN$102,LTA!J$104:AN$104)</f>
        <v>103.41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175.32</v>
      </c>
      <c r="AB75" s="76">
        <f>-STOA!O75</f>
        <v>0</v>
      </c>
      <c r="AC75">
        <f t="shared" si="3"/>
        <v>11.654257016507291</v>
      </c>
      <c r="AD75">
        <f t="shared" si="4"/>
        <v>1375.7572925676941</v>
      </c>
      <c r="AE75">
        <f>'IDT-1'!C75</f>
        <v>0</v>
      </c>
      <c r="AF75" s="25"/>
      <c r="AG75">
        <f t="shared" si="5"/>
        <v>1375.7572925676941</v>
      </c>
      <c r="AI75" s="35">
        <f>PXIL!I75</f>
        <v>0</v>
      </c>
      <c r="AJ75" s="35">
        <f>PXIL!O75</f>
        <v>0</v>
      </c>
      <c r="AK75" s="35">
        <f>RTM_IEX!I75</f>
        <v>29.03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6.0891299999999999</v>
      </c>
      <c r="E76">
        <f>GT_NG!Q76</f>
        <v>8.1183932346723058</v>
      </c>
      <c r="F76">
        <f>GT_Spot!Q76</f>
        <v>0</v>
      </c>
      <c r="G76">
        <f>PPCL_NG!Q76</f>
        <v>0</v>
      </c>
      <c r="H76">
        <f>PPCL_Spot!Q76</f>
        <v>24.17</v>
      </c>
      <c r="I76">
        <f>Bawana_NG!Q76</f>
        <v>57.597990650945363</v>
      </c>
      <c r="J76">
        <f>Bawana_RLNG!Q76</f>
        <v>0</v>
      </c>
      <c r="K76">
        <f>Bawana_Spot!Q76</f>
        <v>51.23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805.79577023306535</v>
      </c>
      <c r="P76" s="37">
        <v>68.627387912004266</v>
      </c>
      <c r="Q76" s="37">
        <v>22.17</v>
      </c>
      <c r="R76" s="39">
        <v>0</v>
      </c>
      <c r="S76" s="39">
        <v>0</v>
      </c>
      <c r="T76" s="38">
        <f>SUMPRODUCT(LTA!J76:AN76,LTA!J$101:AN$101,LTA!J$104:AN$104)</f>
        <v>51.269999999999996</v>
      </c>
      <c r="U76" s="38">
        <f>SUMPRODUCT(LTA!J76:AN76,LTA!J$102:AN$102,LTA!J$104:AN$104)</f>
        <v>104.25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175.32</v>
      </c>
      <c r="AB76" s="76">
        <f>-STOA!O76</f>
        <v>0</v>
      </c>
      <c r="AC76">
        <f t="shared" si="3"/>
        <v>11.626260845057772</v>
      </c>
      <c r="AD76">
        <f t="shared" si="4"/>
        <v>1372.4524111856297</v>
      </c>
      <c r="AE76">
        <f>'IDT-1'!C76</f>
        <v>0</v>
      </c>
      <c r="AF76" s="25"/>
      <c r="AG76">
        <f t="shared" si="5"/>
        <v>1372.4524111856297</v>
      </c>
      <c r="AI76" s="35">
        <f>PXIL!I76</f>
        <v>0</v>
      </c>
      <c r="AJ76" s="35">
        <f>PXIL!O76</f>
        <v>0</v>
      </c>
      <c r="AK76" s="35">
        <f>RTM_IEX!I76</f>
        <v>9.44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6.0891299999999999</v>
      </c>
      <c r="E77">
        <f>GT_NG!Q77</f>
        <v>8.1183932346723058</v>
      </c>
      <c r="F77">
        <f>GT_Spot!Q77</f>
        <v>0</v>
      </c>
      <c r="G77">
        <f>PPCL_NG!Q77</f>
        <v>0</v>
      </c>
      <c r="H77">
        <f>PPCL_Spot!Q77</f>
        <v>24.17</v>
      </c>
      <c r="I77">
        <f>Bawana_NG!Q77</f>
        <v>57.597990650945363</v>
      </c>
      <c r="J77">
        <f>Bawana_RLNG!Q77</f>
        <v>0</v>
      </c>
      <c r="K77">
        <f>Bawana_Spot!Q77</f>
        <v>51.23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818.37990177966515</v>
      </c>
      <c r="P77" s="37">
        <v>68.627387912004266</v>
      </c>
      <c r="Q77" s="37">
        <v>22.17</v>
      </c>
      <c r="R77" s="39">
        <v>0</v>
      </c>
      <c r="S77" s="39">
        <v>0</v>
      </c>
      <c r="T77" s="38">
        <f>SUMPRODUCT(LTA!J77:AN77,LTA!J$101:AN$101,LTA!J$104:AN$104)</f>
        <v>50.96</v>
      </c>
      <c r="U77" s="38">
        <f>SUMPRODUCT(LTA!J77:AN77,LTA!J$102:AN$102,LTA!J$104:AN$104)</f>
        <v>107.25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175.32</v>
      </c>
      <c r="AB77" s="76">
        <f>-STOA!O77</f>
        <v>0</v>
      </c>
      <c r="AC77">
        <f t="shared" si="3"/>
        <v>11.675267550049211</v>
      </c>
      <c r="AD77">
        <f t="shared" si="4"/>
        <v>1378.2375360272379</v>
      </c>
      <c r="AE77">
        <f>'IDT-1'!C77</f>
        <v>0</v>
      </c>
      <c r="AF77" s="25"/>
      <c r="AG77">
        <f t="shared" si="5"/>
        <v>1378.2375360272379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6.0891299999999999</v>
      </c>
      <c r="E78">
        <f>GT_NG!Q78</f>
        <v>8.1183932346723058</v>
      </c>
      <c r="F78">
        <f>GT_Spot!Q78</f>
        <v>0</v>
      </c>
      <c r="G78">
        <f>PPCL_NG!Q78</f>
        <v>0</v>
      </c>
      <c r="H78">
        <f>PPCL_Spot!Q78</f>
        <v>24.17</v>
      </c>
      <c r="I78">
        <f>Bawana_NG!Q78</f>
        <v>57.597990650945363</v>
      </c>
      <c r="J78">
        <f>Bawana_RLNG!Q78</f>
        <v>0</v>
      </c>
      <c r="K78">
        <f>Bawana_Spot!Q78</f>
        <v>51.23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818.37482181572568</v>
      </c>
      <c r="P78" s="37">
        <v>68.627387912004266</v>
      </c>
      <c r="Q78" s="37">
        <v>22.17</v>
      </c>
      <c r="R78" s="39">
        <v>0</v>
      </c>
      <c r="S78" s="39">
        <v>0</v>
      </c>
      <c r="T78" s="38">
        <f>SUMPRODUCT(LTA!J78:AN78,LTA!J$101:AN$101,LTA!J$104:AN$104)</f>
        <v>49.46</v>
      </c>
      <c r="U78" s="38">
        <f>SUMPRODUCT(LTA!J78:AN78,LTA!J$102:AN$102,LTA!J$104:AN$104)</f>
        <v>107.25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175.32</v>
      </c>
      <c r="AB78" s="76">
        <f>-STOA!O78</f>
        <v>0</v>
      </c>
      <c r="AC78">
        <f t="shared" si="3"/>
        <v>11.662624878352119</v>
      </c>
      <c r="AD78">
        <f t="shared" si="4"/>
        <v>1376.7450987349955</v>
      </c>
      <c r="AE78">
        <f>'IDT-1'!C78</f>
        <v>0</v>
      </c>
      <c r="AF78" s="25"/>
      <c r="AG78">
        <f t="shared" si="5"/>
        <v>1376.7450987349955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6.0891299999999999</v>
      </c>
      <c r="E79">
        <f>GT_NG!Q79</f>
        <v>8.1183932346723058</v>
      </c>
      <c r="F79">
        <f>GT_Spot!Q79</f>
        <v>0</v>
      </c>
      <c r="G79">
        <f>PPCL_NG!Q79</f>
        <v>0</v>
      </c>
      <c r="H79">
        <f>PPCL_Spot!Q79</f>
        <v>24.17</v>
      </c>
      <c r="I79">
        <f>Bawana_NG!Q79</f>
        <v>57.597750087887192</v>
      </c>
      <c r="J79">
        <f>Bawana_RLNG!Q79</f>
        <v>0</v>
      </c>
      <c r="K79">
        <f>Bawana_Spot!Q79</f>
        <v>51.23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818.21448991525835</v>
      </c>
      <c r="P79" s="37">
        <v>68.627387912004266</v>
      </c>
      <c r="Q79" s="37">
        <v>22.17</v>
      </c>
      <c r="R79" s="39">
        <v>0</v>
      </c>
      <c r="S79" s="39">
        <v>0</v>
      </c>
      <c r="T79" s="38">
        <f>SUMPRODUCT(LTA!J79:AN79,LTA!J$101:AN$101,LTA!J$104:AN$104)</f>
        <v>52.74</v>
      </c>
      <c r="U79" s="38">
        <f>SUMPRODUCT(LTA!J79:AN79,LTA!J$102:AN$102,LTA!J$104:AN$104)</f>
        <v>110.59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175.32</v>
      </c>
      <c r="AB79" s="76">
        <f>-STOA!O79</f>
        <v>0</v>
      </c>
      <c r="AC79">
        <f t="shared" si="3"/>
        <v>11.987961116854954</v>
      </c>
      <c r="AD79">
        <f t="shared" si="4"/>
        <v>1350.8791900329672</v>
      </c>
      <c r="AE79">
        <f>'IDT-1'!C79</f>
        <v>0</v>
      </c>
      <c r="AF79" s="25"/>
      <c r="AG79">
        <f t="shared" si="5"/>
        <v>1350.8791900329672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-32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6.0891299999999999</v>
      </c>
      <c r="E80">
        <f>GT_NG!Q80</f>
        <v>8.1183932346723058</v>
      </c>
      <c r="F80">
        <f>GT_Spot!Q80</f>
        <v>0</v>
      </c>
      <c r="G80">
        <f>PPCL_NG!Q80</f>
        <v>0</v>
      </c>
      <c r="H80">
        <f>PPCL_Spot!Q80</f>
        <v>24.17</v>
      </c>
      <c r="I80">
        <f>Bawana_NG!Q80</f>
        <v>57.597750087887192</v>
      </c>
      <c r="J80">
        <f>Bawana_RLNG!Q80</f>
        <v>0</v>
      </c>
      <c r="K80">
        <f>Bawana_Spot!Q80</f>
        <v>51.23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818.28306991525835</v>
      </c>
      <c r="P80" s="37">
        <v>68.627387912004266</v>
      </c>
      <c r="Q80" s="37">
        <v>22.17</v>
      </c>
      <c r="R80" s="39">
        <v>0</v>
      </c>
      <c r="S80" s="39">
        <v>0</v>
      </c>
      <c r="T80" s="38">
        <f>SUMPRODUCT(LTA!J80:AN80,LTA!J$101:AN$101,LTA!J$104:AN$104)</f>
        <v>53.33</v>
      </c>
      <c r="U80" s="38">
        <f>SUMPRODUCT(LTA!J80:AN80,LTA!J$102:AN$102,LTA!J$104:AN$104)</f>
        <v>110.59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175.32</v>
      </c>
      <c r="AB80" s="76">
        <f>-STOA!O80</f>
        <v>0</v>
      </c>
      <c r="AC80">
        <f t="shared" si="3"/>
        <v>11.959608557955397</v>
      </c>
      <c r="AD80">
        <f t="shared" si="4"/>
        <v>1355.5661225918666</v>
      </c>
      <c r="AE80">
        <f>'IDT-1'!C80</f>
        <v>0</v>
      </c>
      <c r="AF80" s="25"/>
      <c r="AG80">
        <f t="shared" si="5"/>
        <v>1355.5661225918666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-28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6.0891299999999999</v>
      </c>
      <c r="E81">
        <f>GT_NG!Q81</f>
        <v>8.11164910281971</v>
      </c>
      <c r="F81">
        <f>GT_Spot!Q81</f>
        <v>0</v>
      </c>
      <c r="G81">
        <f>PPCL_NG!Q81</f>
        <v>0</v>
      </c>
      <c r="H81">
        <f>PPCL_Spot!Q81</f>
        <v>24.17</v>
      </c>
      <c r="I81">
        <f>Bawana_NG!Q81</f>
        <v>57.597750087887192</v>
      </c>
      <c r="J81">
        <f>Bawana_RLNG!Q81</f>
        <v>0</v>
      </c>
      <c r="K81">
        <f>Bawana_Spot!Q81</f>
        <v>51.23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828.61520136453373</v>
      </c>
      <c r="P81" s="37">
        <v>62.48738786941437</v>
      </c>
      <c r="Q81" s="37">
        <v>22.17</v>
      </c>
      <c r="R81" s="39">
        <v>0</v>
      </c>
      <c r="S81" s="39">
        <v>0</v>
      </c>
      <c r="T81" s="38">
        <f>SUMPRODUCT(LTA!J81:AN81,LTA!J$101:AN$101,LTA!J$104:AN$104)</f>
        <v>54.33</v>
      </c>
      <c r="U81" s="38">
        <f>SUMPRODUCT(LTA!J81:AN81,LTA!J$102:AN$102,LTA!J$104:AN$104)</f>
        <v>110.59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175.32</v>
      </c>
      <c r="AB81" s="76">
        <f>-STOA!O81</f>
        <v>0</v>
      </c>
      <c r="AC81">
        <f t="shared" si="3"/>
        <v>11.7659733947671</v>
      </c>
      <c r="AD81">
        <f t="shared" si="4"/>
        <v>1388.9451450298877</v>
      </c>
      <c r="AE81">
        <f>'IDT-1'!C81</f>
        <v>0</v>
      </c>
      <c r="AF81" s="25"/>
      <c r="AG81">
        <f t="shared" si="5"/>
        <v>1388.9451450298877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5.4825499999999998</v>
      </c>
      <c r="E82">
        <f>GT_NG!Q82</f>
        <v>8.11164910281971</v>
      </c>
      <c r="F82">
        <f>GT_Spot!Q82</f>
        <v>0</v>
      </c>
      <c r="G82">
        <f>PPCL_NG!Q82</f>
        <v>0</v>
      </c>
      <c r="H82">
        <f>PPCL_Spot!Q82</f>
        <v>24.17</v>
      </c>
      <c r="I82">
        <f>Bawana_NG!Q82</f>
        <v>57.597750087887192</v>
      </c>
      <c r="J82">
        <f>Bawana_RLNG!Q82</f>
        <v>0</v>
      </c>
      <c r="K82">
        <f>Bawana_Spot!Q82</f>
        <v>51.23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818.18271625105535</v>
      </c>
      <c r="P82" s="37">
        <v>62.48738786941437</v>
      </c>
      <c r="Q82" s="37">
        <v>22.17</v>
      </c>
      <c r="R82" s="39">
        <v>0</v>
      </c>
      <c r="S82" s="39">
        <v>0</v>
      </c>
      <c r="T82" s="38">
        <f>SUMPRODUCT(LTA!J82:AN82,LTA!J$101:AN$101,LTA!J$104:AN$104)</f>
        <v>54.33</v>
      </c>
      <c r="U82" s="38">
        <f>SUMPRODUCT(LTA!J82:AN82,LTA!J$102:AN$102,LTA!J$104:AN$104)</f>
        <v>110.75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175.32</v>
      </c>
      <c r="AB82" s="76">
        <f>-STOA!O82</f>
        <v>0</v>
      </c>
      <c r="AC82">
        <f t="shared" si="3"/>
        <v>11.674589247813881</v>
      </c>
      <c r="AD82">
        <f t="shared" si="4"/>
        <v>1378.1574640633626</v>
      </c>
      <c r="AE82">
        <f>'IDT-1'!C82</f>
        <v>0</v>
      </c>
      <c r="AF82" s="25"/>
      <c r="AG82">
        <f t="shared" si="5"/>
        <v>1378.1574640633626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5.4825499999999998</v>
      </c>
      <c r="E83">
        <f>GT_NG!Q83</f>
        <v>8.11164910281971</v>
      </c>
      <c r="F83">
        <f>GT_Spot!Q83</f>
        <v>0</v>
      </c>
      <c r="G83">
        <f>PPCL_NG!Q83</f>
        <v>0</v>
      </c>
      <c r="H83">
        <f>PPCL_Spot!Q83</f>
        <v>24.17</v>
      </c>
      <c r="I83">
        <f>Bawana_NG!Q83</f>
        <v>57.597750087887192</v>
      </c>
      <c r="J83">
        <f>Bawana_RLNG!Q83</f>
        <v>0</v>
      </c>
      <c r="K83">
        <f>Bawana_Spot!Q83</f>
        <v>51.23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807.58563964869461</v>
      </c>
      <c r="P83" s="37">
        <v>62.48738786941437</v>
      </c>
      <c r="Q83" s="37">
        <v>22.17</v>
      </c>
      <c r="R83" s="39">
        <v>0</v>
      </c>
      <c r="S83" s="39">
        <v>0</v>
      </c>
      <c r="T83" s="38">
        <f>SUMPRODUCT(LTA!J83:AN83,LTA!J$101:AN$101,LTA!J$104:AN$104)</f>
        <v>48.33</v>
      </c>
      <c r="U83" s="38">
        <f>SUMPRODUCT(LTA!J83:AN83,LTA!J$102:AN$102,LTA!J$104:AN$104)</f>
        <v>109.09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175.32</v>
      </c>
      <c r="AB83" s="76">
        <f>-STOA!O83</f>
        <v>0</v>
      </c>
      <c r="AC83">
        <f t="shared" si="3"/>
        <v>11.877018428799392</v>
      </c>
      <c r="AD83">
        <f t="shared" si="4"/>
        <v>1317.6979582800163</v>
      </c>
      <c r="AE83">
        <f>'IDT-1'!C83</f>
        <v>0</v>
      </c>
      <c r="AF83" s="25"/>
      <c r="AG83">
        <f t="shared" si="5"/>
        <v>1317.6979582800163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-42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5.4825499999999998</v>
      </c>
      <c r="E84">
        <f>GT_NG!Q84</f>
        <v>8.11164910281971</v>
      </c>
      <c r="F84">
        <f>GT_Spot!Q84</f>
        <v>0</v>
      </c>
      <c r="G84">
        <f>PPCL_NG!Q84</f>
        <v>0</v>
      </c>
      <c r="H84">
        <f>PPCL_Spot!Q84</f>
        <v>24.17</v>
      </c>
      <c r="I84">
        <f>Bawana_NG!Q84</f>
        <v>57.597750087887192</v>
      </c>
      <c r="J84">
        <f>Bawana_RLNG!Q84</f>
        <v>0</v>
      </c>
      <c r="K84">
        <f>Bawana_Spot!Q84</f>
        <v>51.23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807.49478510039341</v>
      </c>
      <c r="P84" s="37">
        <v>62.48738786941437</v>
      </c>
      <c r="Q84" s="37">
        <v>22.17</v>
      </c>
      <c r="R84" s="39">
        <v>0</v>
      </c>
      <c r="S84" s="39">
        <v>0</v>
      </c>
      <c r="T84" s="38">
        <f>SUMPRODUCT(LTA!J84:AN84,LTA!J$101:AN$101,LTA!J$104:AN$104)</f>
        <v>48.33</v>
      </c>
      <c r="U84" s="38">
        <f>SUMPRODUCT(LTA!J84:AN84,LTA!J$102:AN$102,LTA!J$104:AN$104)</f>
        <v>108.91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175.32</v>
      </c>
      <c r="AB84" s="76">
        <f>-STOA!O84</f>
        <v>0</v>
      </c>
      <c r="AC84">
        <f t="shared" si="3"/>
        <v>11.925570196942999</v>
      </c>
      <c r="AD84">
        <f t="shared" si="4"/>
        <v>1311.3785519635717</v>
      </c>
      <c r="AE84">
        <f>'IDT-1'!C84</f>
        <v>0</v>
      </c>
      <c r="AF84" s="25"/>
      <c r="AG84">
        <f t="shared" si="5"/>
        <v>1311.3785519635717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-48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5.4825499999999998</v>
      </c>
      <c r="E85">
        <f>GT_NG!Q85</f>
        <v>8.11164910281971</v>
      </c>
      <c r="F85">
        <f>GT_Spot!Q85</f>
        <v>0</v>
      </c>
      <c r="G85">
        <f>PPCL_NG!Q85</f>
        <v>0</v>
      </c>
      <c r="H85">
        <f>PPCL_Spot!Q85</f>
        <v>24.17</v>
      </c>
      <c r="I85">
        <f>Bawana_NG!Q85</f>
        <v>57.597750087887192</v>
      </c>
      <c r="J85">
        <f>Bawana_RLNG!Q85</f>
        <v>0</v>
      </c>
      <c r="K85">
        <f>Bawana_Spot!Q85</f>
        <v>51.23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805.91551568080251</v>
      </c>
      <c r="P85" s="37">
        <v>62.48738786941437</v>
      </c>
      <c r="Q85" s="37">
        <v>22.17</v>
      </c>
      <c r="R85" s="39">
        <v>0</v>
      </c>
      <c r="S85" s="39">
        <v>0</v>
      </c>
      <c r="T85" s="38">
        <f>SUMPRODUCT(LTA!J85:AN85,LTA!J$101:AN$101,LTA!J$104:AN$104)</f>
        <v>44</v>
      </c>
      <c r="U85" s="38">
        <f>SUMPRODUCT(LTA!J85:AN85,LTA!J$102:AN$102,LTA!J$104:AN$104)</f>
        <v>108.59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175.32</v>
      </c>
      <c r="AB85" s="76">
        <f>-STOA!O85</f>
        <v>0</v>
      </c>
      <c r="AC85">
        <f t="shared" si="3"/>
        <v>11.8986578069931</v>
      </c>
      <c r="AD85">
        <f t="shared" si="4"/>
        <v>1302.1761949339307</v>
      </c>
      <c r="AE85">
        <f>'IDT-1'!C85</f>
        <v>0</v>
      </c>
      <c r="AF85" s="25"/>
      <c r="AG85">
        <f t="shared" si="5"/>
        <v>1302.1761949339307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-51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5.4825499999999998</v>
      </c>
      <c r="E86">
        <f>GT_NG!Q86</f>
        <v>8.11164910281971</v>
      </c>
      <c r="F86">
        <f>GT_Spot!Q86</f>
        <v>0</v>
      </c>
      <c r="G86">
        <f>PPCL_NG!Q86</f>
        <v>0</v>
      </c>
      <c r="H86">
        <f>PPCL_Spot!Q86</f>
        <v>24.17</v>
      </c>
      <c r="I86">
        <f>Bawana_NG!Q86</f>
        <v>57.597750087887192</v>
      </c>
      <c r="J86">
        <f>Bawana_RLNG!Q86</f>
        <v>0</v>
      </c>
      <c r="K86">
        <f>Bawana_Spot!Q86</f>
        <v>51.23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802.36606619786642</v>
      </c>
      <c r="P86" s="37">
        <v>62.48738786941437</v>
      </c>
      <c r="Q86" s="37">
        <v>22.17</v>
      </c>
      <c r="R86" s="39">
        <v>0</v>
      </c>
      <c r="S86" s="39">
        <v>0</v>
      </c>
      <c r="T86" s="38">
        <f>SUMPRODUCT(LTA!J86:AN86,LTA!J$101:AN$101,LTA!J$104:AN$104)</f>
        <v>44.67</v>
      </c>
      <c r="U86" s="38">
        <f>SUMPRODUCT(LTA!J86:AN86,LTA!J$102:AN$102,LTA!J$104:AN$104)</f>
        <v>107.91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175.32</v>
      </c>
      <c r="AB86" s="76">
        <f>-STOA!O86</f>
        <v>0</v>
      </c>
      <c r="AC86">
        <f t="shared" si="3"/>
        <v>11.809460327262215</v>
      </c>
      <c r="AD86">
        <f t="shared" si="4"/>
        <v>1305.7059429307255</v>
      </c>
      <c r="AE86">
        <f>'IDT-1'!C86</f>
        <v>0</v>
      </c>
      <c r="AF86" s="25"/>
      <c r="AG86">
        <f t="shared" si="5"/>
        <v>1305.7059429307255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-44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5.4825499999999998</v>
      </c>
      <c r="E87">
        <f>GT_NG!Q87</f>
        <v>8.11164910281971</v>
      </c>
      <c r="F87">
        <f>GT_Spot!Q87</f>
        <v>0</v>
      </c>
      <c r="G87">
        <f>PPCL_NG!Q87</f>
        <v>0</v>
      </c>
      <c r="H87">
        <f>PPCL_Spot!Q87</f>
        <v>24.49</v>
      </c>
      <c r="I87">
        <f>Bawana_NG!Q87</f>
        <v>57.597750087887192</v>
      </c>
      <c r="J87">
        <f>Bawana_RLNG!Q87</f>
        <v>0</v>
      </c>
      <c r="K87">
        <f>Bawana_Spot!Q87</f>
        <v>46.14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804.55796228482291</v>
      </c>
      <c r="P87" s="37">
        <v>62.48738786941437</v>
      </c>
      <c r="Q87" s="37">
        <v>22.17</v>
      </c>
      <c r="R87" s="39">
        <v>0</v>
      </c>
      <c r="S87" s="39">
        <v>0</v>
      </c>
      <c r="T87" s="38">
        <f>SUMPRODUCT(LTA!J87:AN87,LTA!J$101:AN$101,LTA!J$104:AN$104)</f>
        <v>45</v>
      </c>
      <c r="U87" s="38">
        <f>SUMPRODUCT(LTA!J87:AN87,LTA!J$102:AN$102,LTA!J$104:AN$104)</f>
        <v>107.75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175.32</v>
      </c>
      <c r="AB87" s="76">
        <f>-STOA!O87</f>
        <v>0</v>
      </c>
      <c r="AC87">
        <f t="shared" si="3"/>
        <v>11.865472673916649</v>
      </c>
      <c r="AD87">
        <f t="shared" si="4"/>
        <v>1294.2418266710274</v>
      </c>
      <c r="AE87">
        <f>'IDT-1'!C87</f>
        <v>0</v>
      </c>
      <c r="AF87" s="25"/>
      <c r="AG87">
        <f t="shared" si="5"/>
        <v>1294.2418266710274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-53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6.0891299999999999</v>
      </c>
      <c r="E88">
        <f>GT_NG!Q88</f>
        <v>8.11164910281971</v>
      </c>
      <c r="F88">
        <f>GT_Spot!Q88</f>
        <v>0</v>
      </c>
      <c r="G88">
        <f>PPCL_NG!Q88</f>
        <v>0</v>
      </c>
      <c r="H88">
        <f>PPCL_Spot!Q88</f>
        <v>24.49</v>
      </c>
      <c r="I88">
        <f>Bawana_NG!Q88</f>
        <v>57.597750087887192</v>
      </c>
      <c r="J88">
        <f>Bawana_RLNG!Q88</f>
        <v>0</v>
      </c>
      <c r="K88">
        <f>Bawana_Spot!Q88</f>
        <v>46.14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804.61638228482298</v>
      </c>
      <c r="P88" s="37">
        <v>62.48738786941437</v>
      </c>
      <c r="Q88" s="37">
        <v>22.17</v>
      </c>
      <c r="R88" s="39">
        <v>0</v>
      </c>
      <c r="S88" s="39">
        <v>0</v>
      </c>
      <c r="T88" s="38">
        <f>SUMPRODUCT(LTA!J88:AN88,LTA!J$101:AN$101,LTA!J$104:AN$104)</f>
        <v>46</v>
      </c>
      <c r="U88" s="38">
        <f>SUMPRODUCT(LTA!J88:AN88,LTA!J$102:AN$102,LTA!J$104:AN$104)</f>
        <v>107.59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175.32</v>
      </c>
      <c r="AB88" s="76">
        <f>-STOA!O88</f>
        <v>0</v>
      </c>
      <c r="AC88">
        <f t="shared" si="3"/>
        <v>11.78493193894287</v>
      </c>
      <c r="AD88">
        <f t="shared" si="4"/>
        <v>1306.8273674060013</v>
      </c>
      <c r="AE88">
        <f>'IDT-1'!C88</f>
        <v>0</v>
      </c>
      <c r="AF88" s="25"/>
      <c r="AG88">
        <f t="shared" si="5"/>
        <v>1306.8273674060013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-42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6.0891299999999999</v>
      </c>
      <c r="E89">
        <f>GT_NG!Q89</f>
        <v>8.11164910281971</v>
      </c>
      <c r="F89">
        <f>GT_Spot!Q89</f>
        <v>0</v>
      </c>
      <c r="G89">
        <f>PPCL_NG!Q89</f>
        <v>0</v>
      </c>
      <c r="H89">
        <f>PPCL_Spot!Q89</f>
        <v>24.49</v>
      </c>
      <c r="I89">
        <f>Bawana_NG!Q89</f>
        <v>57.599999999999987</v>
      </c>
      <c r="J89">
        <f>Bawana_RLNG!Q89</f>
        <v>0</v>
      </c>
      <c r="K89">
        <f>Bawana_Spot!Q89</f>
        <v>51.23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802.14523926071683</v>
      </c>
      <c r="P89" s="37">
        <v>62.48738786941437</v>
      </c>
      <c r="Q89" s="37">
        <v>22.17</v>
      </c>
      <c r="R89" s="39">
        <v>0</v>
      </c>
      <c r="S89" s="39">
        <v>0</v>
      </c>
      <c r="T89" s="38">
        <f>SUMPRODUCT(LTA!J89:AN89,LTA!J$101:AN$101,LTA!J$104:AN$104)</f>
        <v>46.33</v>
      </c>
      <c r="U89" s="38">
        <f>SUMPRODUCT(LTA!J89:AN89,LTA!J$102:AN$102,LTA!J$104:AN$104)</f>
        <v>107.59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175.32</v>
      </c>
      <c r="AB89" s="76">
        <f>-STOA!O89</f>
        <v>0</v>
      </c>
      <c r="AC89">
        <f t="shared" si="3"/>
        <v>11.708067344103458</v>
      </c>
      <c r="AD89">
        <f t="shared" si="4"/>
        <v>1321.8553388888472</v>
      </c>
      <c r="AE89">
        <f>'IDT-1'!C89</f>
        <v>0</v>
      </c>
      <c r="AF89" s="25"/>
      <c r="AG89">
        <f t="shared" si="5"/>
        <v>1321.8553388888472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-30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6.0891299999999999</v>
      </c>
      <c r="E90">
        <f>GT_NG!Q90</f>
        <v>8.11164910281971</v>
      </c>
      <c r="F90">
        <f>GT_Spot!Q90</f>
        <v>0</v>
      </c>
      <c r="G90">
        <f>PPCL_NG!Q90</f>
        <v>0</v>
      </c>
      <c r="H90">
        <f>PPCL_Spot!Q90</f>
        <v>24.49</v>
      </c>
      <c r="I90">
        <f>Bawana_NG!Q90</f>
        <v>57.599999999999987</v>
      </c>
      <c r="J90">
        <f>Bawana_RLNG!Q90</f>
        <v>0</v>
      </c>
      <c r="K90">
        <f>Bawana_Spot!Q90</f>
        <v>51.23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806.1963352288368</v>
      </c>
      <c r="P90" s="37">
        <v>62.48738786941437</v>
      </c>
      <c r="Q90" s="37">
        <v>22.17</v>
      </c>
      <c r="R90" s="39">
        <v>0</v>
      </c>
      <c r="S90" s="39">
        <v>0</v>
      </c>
      <c r="T90" s="38">
        <f>SUMPRODUCT(LTA!J90:AN90,LTA!J$101:AN$101,LTA!J$104:AN$104)</f>
        <v>45.67</v>
      </c>
      <c r="U90" s="38">
        <f>SUMPRODUCT(LTA!J90:AN90,LTA!J$102:AN$102,LTA!J$104:AN$104)</f>
        <v>107.75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175.32</v>
      </c>
      <c r="AB90" s="76">
        <f>-STOA!O90</f>
        <v>0</v>
      </c>
      <c r="AC90">
        <f t="shared" si="3"/>
        <v>11.636242657536998</v>
      </c>
      <c r="AD90">
        <f t="shared" si="4"/>
        <v>1337.478259543534</v>
      </c>
      <c r="AE90">
        <f>'IDT-1'!C90</f>
        <v>0</v>
      </c>
      <c r="AF90" s="25"/>
      <c r="AG90">
        <f t="shared" si="5"/>
        <v>1337.478259543534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-18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6.0891299999999999</v>
      </c>
      <c r="E91">
        <f>GT_NG!Q91</f>
        <v>8.11164910281971</v>
      </c>
      <c r="F91">
        <f>GT_Spot!Q91</f>
        <v>0</v>
      </c>
      <c r="G91">
        <f>PPCL_NG!Q91</f>
        <v>0</v>
      </c>
      <c r="H91">
        <f>PPCL_Spot!Q91</f>
        <v>24.49</v>
      </c>
      <c r="I91">
        <f>Bawana_NG!Q91</f>
        <v>57.599999999999987</v>
      </c>
      <c r="J91">
        <f>Bawana_RLNG!Q91</f>
        <v>0</v>
      </c>
      <c r="K91">
        <f>Bawana_Spot!Q91</f>
        <v>28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821.03426373895115</v>
      </c>
      <c r="P91" s="37">
        <v>62.48738786941437</v>
      </c>
      <c r="Q91" s="37">
        <v>22.17</v>
      </c>
      <c r="R91" s="39">
        <v>0</v>
      </c>
      <c r="S91" s="39">
        <v>0</v>
      </c>
      <c r="T91" s="38">
        <f>SUMPRODUCT(LTA!J91:AN91,LTA!J$101:AN$101,LTA!J$104:AN$104)</f>
        <v>42</v>
      </c>
      <c r="U91" s="38">
        <f>SUMPRODUCT(LTA!J91:AN91,LTA!J$102:AN$102,LTA!J$104:AN$104)</f>
        <v>103.75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229.75</v>
      </c>
      <c r="AB91" s="76">
        <f>-STOA!O91</f>
        <v>0</v>
      </c>
      <c r="AC91">
        <f t="shared" si="3"/>
        <v>12.322793039192188</v>
      </c>
      <c r="AD91">
        <f t="shared" si="4"/>
        <v>1332.1596376719931</v>
      </c>
      <c r="AE91">
        <f>'IDT-1'!C91</f>
        <v>0</v>
      </c>
      <c r="AF91" s="25"/>
      <c r="AG91">
        <f t="shared" si="5"/>
        <v>1332.1596376719931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-61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6.0891299999999999</v>
      </c>
      <c r="E92">
        <f>GT_NG!Q92</f>
        <v>8.11164910281971</v>
      </c>
      <c r="F92">
        <f>GT_Spot!Q92</f>
        <v>0</v>
      </c>
      <c r="G92">
        <f>PPCL_NG!Q92</f>
        <v>0</v>
      </c>
      <c r="H92">
        <f>PPCL_Spot!Q92</f>
        <v>24.49</v>
      </c>
      <c r="I92">
        <f>Bawana_NG!Q92</f>
        <v>57.599999999999987</v>
      </c>
      <c r="J92">
        <f>Bawana_RLNG!Q92</f>
        <v>0</v>
      </c>
      <c r="K92">
        <f>Bawana_Spot!Q92</f>
        <v>28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821.03426373895115</v>
      </c>
      <c r="P92" s="37">
        <v>62.48738786941437</v>
      </c>
      <c r="Q92" s="37">
        <v>22.17</v>
      </c>
      <c r="R92" s="39">
        <v>0</v>
      </c>
      <c r="S92" s="39">
        <v>0</v>
      </c>
      <c r="T92" s="38">
        <f>SUMPRODUCT(LTA!J92:AN92,LTA!J$101:AN$101,LTA!J$104:AN$104)</f>
        <v>43</v>
      </c>
      <c r="U92" s="38">
        <f>SUMPRODUCT(LTA!J92:AN92,LTA!J$102:AN$102,LTA!J$104:AN$104)</f>
        <v>103.59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229.75</v>
      </c>
      <c r="AB92" s="76">
        <f>-STOA!O92</f>
        <v>0</v>
      </c>
      <c r="AC92">
        <f t="shared" si="3"/>
        <v>12.245137461943298</v>
      </c>
      <c r="AD92">
        <f t="shared" si="4"/>
        <v>1343.0772932492418</v>
      </c>
      <c r="AE92">
        <f>'IDT-1'!C92</f>
        <v>0</v>
      </c>
      <c r="AF92" s="25"/>
      <c r="AG92">
        <f t="shared" si="5"/>
        <v>1343.0772932492418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-51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6.0891299999999999</v>
      </c>
      <c r="E93">
        <f>GT_NG!Q93</f>
        <v>8.11164910281971</v>
      </c>
      <c r="F93">
        <f>GT_Spot!Q93</f>
        <v>0</v>
      </c>
      <c r="G93">
        <f>PPCL_NG!Q93</f>
        <v>0</v>
      </c>
      <c r="H93">
        <f>PPCL_Spot!Q93</f>
        <v>24.49</v>
      </c>
      <c r="I93">
        <f>Bawana_NG!Q93</f>
        <v>47.999999999999993</v>
      </c>
      <c r="J93">
        <f>Bawana_RLNG!Q93</f>
        <v>0</v>
      </c>
      <c r="K93">
        <f>Bawana_Spot!Q93</f>
        <v>28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811.43695313958995</v>
      </c>
      <c r="P93" s="37">
        <v>62.48738786941437</v>
      </c>
      <c r="Q93" s="37">
        <v>22.17</v>
      </c>
      <c r="R93" s="39">
        <v>0</v>
      </c>
      <c r="S93" s="39">
        <v>0</v>
      </c>
      <c r="T93" s="38">
        <f>SUMPRODUCT(LTA!J93:AN93,LTA!J$101:AN$101,LTA!J$104:AN$104)</f>
        <v>43</v>
      </c>
      <c r="U93" s="38">
        <f>SUMPRODUCT(LTA!J93:AN93,LTA!J$102:AN$102,LTA!J$104:AN$104)</f>
        <v>103.41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229.75</v>
      </c>
      <c r="AB93" s="76">
        <f>-STOA!O93</f>
        <v>0</v>
      </c>
      <c r="AC93">
        <f t="shared" si="3"/>
        <v>11.963771844760217</v>
      </c>
      <c r="AD93">
        <f t="shared" si="4"/>
        <v>1337.9813482670638</v>
      </c>
      <c r="AE93">
        <f>'IDT-1'!C93</f>
        <v>0</v>
      </c>
      <c r="AF93" s="25"/>
      <c r="AG93">
        <f t="shared" si="5"/>
        <v>1337.9813482670638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-37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4.8992999999999993</v>
      </c>
      <c r="E94">
        <f>GT_NG!Q94</f>
        <v>8.11164910281971</v>
      </c>
      <c r="F94">
        <f>GT_Spot!Q94</f>
        <v>0</v>
      </c>
      <c r="G94">
        <f>PPCL_NG!Q94</f>
        <v>0</v>
      </c>
      <c r="H94">
        <f>PPCL_Spot!Q94</f>
        <v>24.49</v>
      </c>
      <c r="I94">
        <f>Bawana_NG!Q94</f>
        <v>47.999999999999993</v>
      </c>
      <c r="J94">
        <f>Bawana_RLNG!Q94</f>
        <v>0</v>
      </c>
      <c r="K94">
        <f>Bawana_Spot!Q94</f>
        <v>28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811.43695313958995</v>
      </c>
      <c r="P94" s="37">
        <v>62.48738786941437</v>
      </c>
      <c r="Q94" s="37">
        <v>22.17</v>
      </c>
      <c r="R94" s="39">
        <v>0</v>
      </c>
      <c r="S94" s="39">
        <v>0</v>
      </c>
      <c r="T94" s="38">
        <f>SUMPRODUCT(LTA!J94:AN94,LTA!J$101:AN$101,LTA!J$104:AN$104)</f>
        <v>43</v>
      </c>
      <c r="U94" s="38">
        <f>SUMPRODUCT(LTA!J94:AN94,LTA!J$102:AN$102,LTA!J$104:AN$104)</f>
        <v>103.25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229.75</v>
      </c>
      <c r="AB94" s="76">
        <f>-STOA!O94</f>
        <v>0</v>
      </c>
      <c r="AC94">
        <f t="shared" si="3"/>
        <v>11.876192853236214</v>
      </c>
      <c r="AD94">
        <f t="shared" si="4"/>
        <v>1345.7190972585877</v>
      </c>
      <c r="AE94">
        <f>'IDT-1'!C94</f>
        <v>0</v>
      </c>
      <c r="AF94" s="25"/>
      <c r="AG94">
        <f t="shared" si="5"/>
        <v>1345.7190972585877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-28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4.8992999999999993</v>
      </c>
      <c r="E95">
        <f>GT_NG!Q95</f>
        <v>8.11164910281971</v>
      </c>
      <c r="F95">
        <f>GT_Spot!Q95</f>
        <v>0</v>
      </c>
      <c r="G95">
        <f>PPCL_NG!Q95</f>
        <v>0</v>
      </c>
      <c r="H95">
        <f>PPCL_Spot!Q95</f>
        <v>24.49</v>
      </c>
      <c r="I95">
        <f>Bawana_NG!Q95</f>
        <v>47.999999999999993</v>
      </c>
      <c r="J95">
        <f>Bawana_RLNG!Q95</f>
        <v>0</v>
      </c>
      <c r="K95">
        <f>Bawana_Spot!Q95</f>
        <v>28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800.67071789531008</v>
      </c>
      <c r="P95" s="37">
        <v>62.48738786941437</v>
      </c>
      <c r="Q95" s="37">
        <v>22.17</v>
      </c>
      <c r="R95" s="39">
        <v>0</v>
      </c>
      <c r="S95" s="39">
        <v>0</v>
      </c>
      <c r="T95" s="38">
        <f>SUMPRODUCT(LTA!J95:AN95,LTA!J$101:AN$101,LTA!J$104:AN$104)</f>
        <v>42.33</v>
      </c>
      <c r="U95" s="38">
        <f>SUMPRODUCT(LTA!J95:AN95,LTA!J$102:AN$102,LTA!J$104:AN$104)</f>
        <v>103.41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233.04000000000002</v>
      </c>
      <c r="AB95" s="76">
        <f>-STOA!O95</f>
        <v>0</v>
      </c>
      <c r="AC95">
        <f t="shared" si="3"/>
        <v>11.792166161734487</v>
      </c>
      <c r="AD95">
        <f t="shared" si="4"/>
        <v>1339.8168887058098</v>
      </c>
      <c r="AE95">
        <f>'IDT-1'!C95</f>
        <v>0</v>
      </c>
      <c r="AF95" s="25"/>
      <c r="AG95">
        <f t="shared" si="5"/>
        <v>1339.8168887058098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-26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4.8992999999999993</v>
      </c>
      <c r="E96">
        <f>GT_NG!Q96</f>
        <v>8.11164910281971</v>
      </c>
      <c r="F96">
        <f>GT_Spot!Q96</f>
        <v>0</v>
      </c>
      <c r="G96">
        <f>PPCL_NG!Q96</f>
        <v>0</v>
      </c>
      <c r="H96">
        <f>PPCL_Spot!Q96</f>
        <v>24.49</v>
      </c>
      <c r="I96">
        <f>Bawana_NG!Q96</f>
        <v>47.999999999999993</v>
      </c>
      <c r="J96">
        <f>Bawana_RLNG!Q96</f>
        <v>0</v>
      </c>
      <c r="K96">
        <f>Bawana_Spot!Q96</f>
        <v>28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799.68638285797226</v>
      </c>
      <c r="P96" s="37">
        <v>62.48738786941437</v>
      </c>
      <c r="Q96" s="37">
        <v>22.17</v>
      </c>
      <c r="R96" s="39">
        <v>0</v>
      </c>
      <c r="S96" s="39">
        <v>0</v>
      </c>
      <c r="T96" s="38">
        <f>SUMPRODUCT(LTA!J96:AN96,LTA!J$101:AN$101,LTA!J$104:AN$104)</f>
        <v>42.33</v>
      </c>
      <c r="U96" s="38">
        <f>SUMPRODUCT(LTA!J96:AN96,LTA!J$102:AN$102,LTA!J$104:AN$104)</f>
        <v>103.75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233.04000000000002</v>
      </c>
      <c r="AB96" s="76">
        <f>-STOA!O96</f>
        <v>0</v>
      </c>
      <c r="AC96">
        <f t="shared" si="3"/>
        <v>11.795224905145737</v>
      </c>
      <c r="AD96">
        <f t="shared" si="4"/>
        <v>1338.1694949250607</v>
      </c>
      <c r="AE96">
        <f>'IDT-1'!C96</f>
        <v>0</v>
      </c>
      <c r="AF96" s="25"/>
      <c r="AG96">
        <f t="shared" si="5"/>
        <v>1338.1694949250607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-27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5.5991999999999997</v>
      </c>
      <c r="E97">
        <f>GT_NG!Q97</f>
        <v>8.11164910281971</v>
      </c>
      <c r="F97">
        <f>GT_Spot!Q97</f>
        <v>0</v>
      </c>
      <c r="G97">
        <f>PPCL_NG!Q97</f>
        <v>0</v>
      </c>
      <c r="H97">
        <f>PPCL_Spot!Q97</f>
        <v>24.49</v>
      </c>
      <c r="I97">
        <f>Bawana_NG!Q97</f>
        <v>47.999999999999993</v>
      </c>
      <c r="J97">
        <f>Bawana_RLNG!Q97</f>
        <v>0</v>
      </c>
      <c r="K97">
        <f>Bawana_Spot!Q97</f>
        <v>28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800.17372742725968</v>
      </c>
      <c r="P97" s="37">
        <v>62.48738786941437</v>
      </c>
      <c r="Q97" s="37">
        <v>22.17</v>
      </c>
      <c r="R97" s="39">
        <v>0</v>
      </c>
      <c r="S97" s="39">
        <v>0</v>
      </c>
      <c r="T97" s="38">
        <f>SUMPRODUCT(LTA!J97:AN97,LTA!J$101:AN$101,LTA!J$104:AN$104)</f>
        <v>42</v>
      </c>
      <c r="U97" s="38">
        <f>SUMPRODUCT(LTA!J97:AN97,LTA!J$102:AN$102,LTA!J$104:AN$104)</f>
        <v>103.91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233.04000000000002</v>
      </c>
      <c r="AB97" s="76">
        <f>-STOA!O97</f>
        <v>0</v>
      </c>
      <c r="AC97">
        <f t="shared" si="3"/>
        <v>11.837654390427309</v>
      </c>
      <c r="AD97">
        <f t="shared" si="4"/>
        <v>1335.1443100090664</v>
      </c>
      <c r="AE97">
        <f>'IDT-1'!C97</f>
        <v>0</v>
      </c>
      <c r="AF97" s="25"/>
      <c r="AG97">
        <f t="shared" si="5"/>
        <v>1335.1443100090664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-31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5.5991999999999997</v>
      </c>
      <c r="E98">
        <f>GT_NG!Q98</f>
        <v>8.11164910281971</v>
      </c>
      <c r="F98">
        <f>GT_Spot!Q98</f>
        <v>0</v>
      </c>
      <c r="G98">
        <f>PPCL_NG!Q98</f>
        <v>0</v>
      </c>
      <c r="H98">
        <f>PPCL_Spot!Q98</f>
        <v>24.49</v>
      </c>
      <c r="I98">
        <f>Bawana_NG!Q98</f>
        <v>47.999999999999993</v>
      </c>
      <c r="J98">
        <f>Bawana_RLNG!Q98</f>
        <v>0</v>
      </c>
      <c r="K98">
        <f>Bawana_Spot!Q98</f>
        <v>28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800.17372742725968</v>
      </c>
      <c r="P98" s="37">
        <v>62.48738786941437</v>
      </c>
      <c r="Q98" s="37">
        <v>22.17</v>
      </c>
      <c r="R98" s="39">
        <v>0</v>
      </c>
      <c r="S98" s="39">
        <v>0</v>
      </c>
      <c r="T98" s="38">
        <f>SUMPRODUCT(LTA!J98:AN98,LTA!J$101:AN$101,LTA!J$104:AN$104)</f>
        <v>42.67</v>
      </c>
      <c r="U98" s="38">
        <f>SUMPRODUCT(LTA!J98:AN98,LTA!J$102:AN$102,LTA!J$104:AN$104)</f>
        <v>104.09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233.04000000000002</v>
      </c>
      <c r="AB98" s="76">
        <f>-STOA!O98</f>
        <v>0</v>
      </c>
      <c r="AC98">
        <f t="shared" si="3"/>
        <v>11.971861756300644</v>
      </c>
      <c r="AD98">
        <f t="shared" si="4"/>
        <v>1320.8601026431932</v>
      </c>
      <c r="AE98">
        <f>'IDT-1'!C98</f>
        <v>0</v>
      </c>
      <c r="AF98" s="25"/>
      <c r="AG98">
        <f t="shared" si="5"/>
        <v>1320.8601026431932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-46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0.14409191250000011</v>
      </c>
      <c r="E99">
        <f t="shared" si="6"/>
        <v>0.19400104081801062</v>
      </c>
      <c r="F99">
        <f t="shared" si="6"/>
        <v>0</v>
      </c>
      <c r="G99">
        <f t="shared" si="6"/>
        <v>0</v>
      </c>
      <c r="H99">
        <f t="shared" si="6"/>
        <v>0.56887649813131969</v>
      </c>
      <c r="I99">
        <f t="shared" si="6"/>
        <v>1.2136360972604416</v>
      </c>
      <c r="J99">
        <f t="shared" si="6"/>
        <v>0</v>
      </c>
      <c r="K99">
        <f t="shared" si="6"/>
        <v>0.45947500000000013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18.355345967587841</v>
      </c>
      <c r="P99" s="37">
        <f t="shared" si="6"/>
        <v>1.4270979852064618</v>
      </c>
      <c r="Q99" s="37">
        <f t="shared" si="6"/>
        <v>0.50312500000000082</v>
      </c>
      <c r="R99" s="39">
        <f t="shared" si="6"/>
        <v>0.29798999999999976</v>
      </c>
      <c r="S99" s="39">
        <f t="shared" si="6"/>
        <v>0</v>
      </c>
      <c r="T99" s="38">
        <f t="shared" si="6"/>
        <v>2.544074999999999</v>
      </c>
      <c r="U99" s="38">
        <f t="shared" si="6"/>
        <v>2.573390000000003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-1.4397024999999999</v>
      </c>
      <c r="AA99" s="76">
        <f t="shared" si="6"/>
        <v>4.6464099999999959</v>
      </c>
      <c r="AB99" s="76">
        <f t="shared" si="6"/>
        <v>0</v>
      </c>
      <c r="AC99">
        <f t="shared" si="6"/>
        <v>0.29287109019746682</v>
      </c>
      <c r="AD99">
        <f t="shared" si="6"/>
        <v>31.169475911306606</v>
      </c>
      <c r="AE99">
        <f t="shared" si="6"/>
        <v>-0.43964499999999995</v>
      </c>
      <c r="AG99">
        <f t="shared" si="6"/>
        <v>30.72983091130661</v>
      </c>
      <c r="AI99">
        <f t="shared" si="6"/>
        <v>0</v>
      </c>
      <c r="AJ99">
        <f t="shared" si="6"/>
        <v>0</v>
      </c>
      <c r="AK99">
        <f t="shared" si="6"/>
        <v>0.22928500000000002</v>
      </c>
      <c r="AL99">
        <f t="shared" si="6"/>
        <v>-0.25474999999999998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45560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7.8534900000000007</v>
      </c>
      <c r="E3">
        <f>GT_NG!T3</f>
        <v>10.153796540603929</v>
      </c>
      <c r="F3">
        <f>GT_Spot!T3</f>
        <v>0</v>
      </c>
      <c r="G3">
        <f>PPCL_NG!T3</f>
        <v>0</v>
      </c>
      <c r="H3">
        <f>PPCL_Spot!T3</f>
        <v>28.228066570782826</v>
      </c>
      <c r="I3">
        <f>Bawana_NG!T3</f>
        <v>69.607280965587279</v>
      </c>
      <c r="J3">
        <f>Bawana_RLNG!T3</f>
        <v>0</v>
      </c>
      <c r="K3">
        <f>Bawana_Spot!T3</f>
        <v>57.11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683.70968005173779</v>
      </c>
      <c r="P3" s="37">
        <v>63.347128937230906</v>
      </c>
      <c r="Q3" s="37">
        <v>26.78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410.78999999999996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25.23</v>
      </c>
      <c r="Z3" s="35">
        <f>IEX!P3</f>
        <v>0</v>
      </c>
      <c r="AA3" s="76">
        <f>STOA!J3</f>
        <v>559.97</v>
      </c>
      <c r="AB3" s="76">
        <f>-STOA!P3</f>
        <v>0</v>
      </c>
      <c r="AC3">
        <f>SUMIF(B3:AB3,"&gt;0")*$AC$2-SUMIF(B3:AB3,"&lt;0")*($AC$2/(1-$AC$2))+SUMIF(AI3:AR3,"&gt;0")*$AC$2-SUMIF(AI3:AR3,"&lt;0")*($AC$2/(1-$AC$2))</f>
        <v>16.717491734823703</v>
      </c>
      <c r="AD3">
        <f>SUM(B3:AB3,AI3:AV3)-AC3</f>
        <v>1879.061951331119</v>
      </c>
      <c r="AE3">
        <f>'IDT-1'!F3</f>
        <v>0</v>
      </c>
      <c r="AF3" s="25"/>
      <c r="AG3">
        <f>SUM(AD3:AF3)</f>
        <v>1879.061951331119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-47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7.8534900000000007</v>
      </c>
      <c r="E4">
        <f>GT_NG!T4</f>
        <v>10.153796540603929</v>
      </c>
      <c r="F4">
        <f>GT_Spot!T4</f>
        <v>0</v>
      </c>
      <c r="G4">
        <f>PPCL_NG!T4</f>
        <v>0</v>
      </c>
      <c r="H4">
        <f>PPCL_Spot!T4</f>
        <v>28.228066570782826</v>
      </c>
      <c r="I4">
        <f>Bawana_NG!T4</f>
        <v>69.607280965587279</v>
      </c>
      <c r="J4">
        <f>Bawana_RLNG!T4</f>
        <v>0</v>
      </c>
      <c r="K4">
        <f>Bawana_Spot!T4</f>
        <v>57.11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677.37057010826197</v>
      </c>
      <c r="P4" s="37">
        <v>63.347128937230906</v>
      </c>
      <c r="Q4" s="37">
        <v>26.78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410.78999999999996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13.64</v>
      </c>
      <c r="Z4" s="35">
        <f>IEX!P4</f>
        <v>0</v>
      </c>
      <c r="AA4" s="76">
        <f>STOA!J4</f>
        <v>559.97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16.643127630822509</v>
      </c>
      <c r="AD4">
        <f t="shared" ref="AD4:AD67" si="1">SUM(B4:AB4,AI4:AV4)-AC4</f>
        <v>1852.2072054916443</v>
      </c>
      <c r="AE4">
        <f>'IDT-1'!F4</f>
        <v>0</v>
      </c>
      <c r="AF4" s="25"/>
      <c r="AG4">
        <f t="shared" ref="AG4:AG67" si="2">SUM(AD4:AF4)</f>
        <v>1852.2072054916443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-56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7.8534900000000007</v>
      </c>
      <c r="E5">
        <f>GT_NG!T5</f>
        <v>10.153796540603929</v>
      </c>
      <c r="F5">
        <f>GT_Spot!T5</f>
        <v>0</v>
      </c>
      <c r="G5">
        <f>PPCL_NG!T5</f>
        <v>0</v>
      </c>
      <c r="H5">
        <f>PPCL_Spot!T5</f>
        <v>28.228066570782826</v>
      </c>
      <c r="I5">
        <f>Bawana_NG!T5</f>
        <v>69.607280965587279</v>
      </c>
      <c r="J5">
        <f>Bawana_RLNG!T5</f>
        <v>0</v>
      </c>
      <c r="K5">
        <f>Bawana_Spot!T5</f>
        <v>57.11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677.37057010826197</v>
      </c>
      <c r="P5" s="37">
        <v>63.347128937230906</v>
      </c>
      <c r="Q5" s="37">
        <v>26.78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410.78999999999996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559.97</v>
      </c>
      <c r="AB5" s="76">
        <f>-STOA!P5</f>
        <v>0</v>
      </c>
      <c r="AC5">
        <f t="shared" si="0"/>
        <v>16.765744047119401</v>
      </c>
      <c r="AD5">
        <f t="shared" si="1"/>
        <v>1810.4445890753475</v>
      </c>
      <c r="AE5">
        <f>'IDT-1'!F5</f>
        <v>0</v>
      </c>
      <c r="AF5" s="25"/>
      <c r="AG5">
        <f t="shared" si="2"/>
        <v>1810.4445890753475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-84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7.8534900000000007</v>
      </c>
      <c r="E6">
        <f>GT_NG!T6</f>
        <v>10.153796540603929</v>
      </c>
      <c r="F6">
        <f>GT_Spot!T6</f>
        <v>0</v>
      </c>
      <c r="G6">
        <f>PPCL_NG!T6</f>
        <v>0</v>
      </c>
      <c r="H6">
        <f>PPCL_Spot!T6</f>
        <v>28.228066570782826</v>
      </c>
      <c r="I6">
        <f>Bawana_NG!T6</f>
        <v>69.607280965587279</v>
      </c>
      <c r="J6">
        <f>Bawana_RLNG!T6</f>
        <v>0</v>
      </c>
      <c r="K6">
        <f>Bawana_Spot!T6</f>
        <v>57.11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672.79509135840499</v>
      </c>
      <c r="P6" s="37">
        <v>63.347128937230906</v>
      </c>
      <c r="Q6" s="37">
        <v>26.78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410.78999999999996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560.71</v>
      </c>
      <c r="AB6" s="76">
        <f>-STOA!P6</f>
        <v>0</v>
      </c>
      <c r="AC6">
        <f t="shared" si="0"/>
        <v>16.725054867895714</v>
      </c>
      <c r="AD6">
        <f t="shared" si="1"/>
        <v>1807.6497995047141</v>
      </c>
      <c r="AE6">
        <f>'IDT-1'!F6</f>
        <v>-20.855</v>
      </c>
      <c r="AF6" s="25"/>
      <c r="AG6">
        <f t="shared" si="2"/>
        <v>1786.7947995047141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-83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7.8534900000000007</v>
      </c>
      <c r="E7">
        <f>GT_NG!T7</f>
        <v>10.153796540603929</v>
      </c>
      <c r="F7">
        <f>GT_Spot!T7</f>
        <v>0</v>
      </c>
      <c r="G7">
        <f>PPCL_NG!T7</f>
        <v>0</v>
      </c>
      <c r="H7">
        <f>PPCL_Spot!T7</f>
        <v>28.42</v>
      </c>
      <c r="I7">
        <f>Bawana_NG!T7</f>
        <v>69.607571687713659</v>
      </c>
      <c r="J7">
        <f>Bawana_RLNG!T7</f>
        <v>0</v>
      </c>
      <c r="K7">
        <f>Bawana_Spot!T7</f>
        <v>27.3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682.98677070623114</v>
      </c>
      <c r="P7" s="37">
        <v>63.347128937230906</v>
      </c>
      <c r="Q7" s="37">
        <v>26.78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410.78999999999996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559.88</v>
      </c>
      <c r="AB7" s="76">
        <f>-STOA!P7</f>
        <v>0</v>
      </c>
      <c r="AC7">
        <f t="shared" si="0"/>
        <v>16.207586190568289</v>
      </c>
      <c r="AD7">
        <f t="shared" si="1"/>
        <v>1828.9111716812113</v>
      </c>
      <c r="AE7">
        <f>'IDT-1'!F7</f>
        <v>-48.957999999999998</v>
      </c>
      <c r="AF7" s="25"/>
      <c r="AG7">
        <f t="shared" si="2"/>
        <v>1779.9531716812112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-42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7.8534900000000007</v>
      </c>
      <c r="E8">
        <f>GT_NG!T8</f>
        <v>10.153796540603929</v>
      </c>
      <c r="F8">
        <f>GT_Spot!T8</f>
        <v>0</v>
      </c>
      <c r="G8">
        <f>PPCL_NG!T8</f>
        <v>0</v>
      </c>
      <c r="H8">
        <f>PPCL_Spot!T8</f>
        <v>28.42</v>
      </c>
      <c r="I8">
        <f>Bawana_NG!T8</f>
        <v>69.607571687713659</v>
      </c>
      <c r="J8">
        <f>Bawana_RLNG!T8</f>
        <v>0</v>
      </c>
      <c r="K8">
        <f>Bawana_Spot!T8</f>
        <v>28.98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682.98677070623114</v>
      </c>
      <c r="P8" s="37">
        <v>63.347128937230906</v>
      </c>
      <c r="Q8" s="37">
        <v>26.78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410.78999999999996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-18</v>
      </c>
      <c r="AA8" s="76">
        <f>STOA!J8</f>
        <v>559.88</v>
      </c>
      <c r="AB8" s="76">
        <f>-STOA!P8</f>
        <v>0</v>
      </c>
      <c r="AC8">
        <f t="shared" si="0"/>
        <v>16.357236714166515</v>
      </c>
      <c r="AD8">
        <f t="shared" si="1"/>
        <v>1814.4415211576134</v>
      </c>
      <c r="AE8">
        <f>'IDT-1'!F8</f>
        <v>-61</v>
      </c>
      <c r="AF8" s="25"/>
      <c r="AG8">
        <f t="shared" si="2"/>
        <v>1753.4415211576134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-40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7.8534900000000007</v>
      </c>
      <c r="E9">
        <f>GT_NG!T9</f>
        <v>10.153796540603929</v>
      </c>
      <c r="F9">
        <f>GT_Spot!T9</f>
        <v>0</v>
      </c>
      <c r="G9">
        <f>PPCL_NG!T9</f>
        <v>0</v>
      </c>
      <c r="H9">
        <f>PPCL_Spot!T9</f>
        <v>28.42</v>
      </c>
      <c r="I9">
        <f>Bawana_NG!T9</f>
        <v>69.607571687713659</v>
      </c>
      <c r="J9">
        <f>Bawana_RLNG!T9</f>
        <v>0</v>
      </c>
      <c r="K9">
        <f>Bawana_Spot!T9</f>
        <v>28.98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665.10051574283932</v>
      </c>
      <c r="P9" s="37">
        <v>63.347128937230906</v>
      </c>
      <c r="Q9" s="37">
        <v>26.78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414.64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-60</v>
      </c>
      <c r="AA9" s="76">
        <f>STOA!J9</f>
        <v>559.88</v>
      </c>
      <c r="AB9" s="76">
        <f>-STOA!P9</f>
        <v>0</v>
      </c>
      <c r="AC9">
        <f t="shared" si="0"/>
        <v>16.739130478242476</v>
      </c>
      <c r="AD9">
        <f t="shared" si="1"/>
        <v>1741.0233724301454</v>
      </c>
      <c r="AE9">
        <f>'IDT-1'!F9</f>
        <v>-32.292000000000002</v>
      </c>
      <c r="AF9" s="25"/>
      <c r="AG9">
        <f t="shared" si="2"/>
        <v>1708.7313724301455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-57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7.8534900000000007</v>
      </c>
      <c r="E10">
        <f>GT_NG!T10</f>
        <v>10.153796540603929</v>
      </c>
      <c r="F10">
        <f>GT_Spot!T10</f>
        <v>0</v>
      </c>
      <c r="G10">
        <f>PPCL_NG!T10</f>
        <v>0</v>
      </c>
      <c r="H10">
        <f>PPCL_Spot!T10</f>
        <v>28.42</v>
      </c>
      <c r="I10">
        <f>Bawana_NG!T10</f>
        <v>69.607571687713659</v>
      </c>
      <c r="J10">
        <f>Bawana_RLNG!T10</f>
        <v>0</v>
      </c>
      <c r="K10">
        <f>Bawana_Spot!T10</f>
        <v>28.98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659.9139486053806</v>
      </c>
      <c r="P10" s="37">
        <v>63.347128937230906</v>
      </c>
      <c r="Q10" s="37">
        <v>26.78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414.64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-101</v>
      </c>
      <c r="AA10" s="76">
        <f>STOA!J10</f>
        <v>559.88</v>
      </c>
      <c r="AB10" s="76">
        <f>-STOA!P10</f>
        <v>0</v>
      </c>
      <c r="AC10">
        <f t="shared" si="0"/>
        <v>17.017467307833606</v>
      </c>
      <c r="AD10">
        <f t="shared" si="1"/>
        <v>1697.5584684630953</v>
      </c>
      <c r="AE10">
        <f>'IDT-1'!F10</f>
        <v>-13.263</v>
      </c>
      <c r="AF10" s="25"/>
      <c r="AG10">
        <f t="shared" si="2"/>
        <v>1684.2954684630954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-54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7.8534900000000007</v>
      </c>
      <c r="E11">
        <f>GT_NG!T11</f>
        <v>10.153796540603929</v>
      </c>
      <c r="F11">
        <f>GT_Spot!T11</f>
        <v>0</v>
      </c>
      <c r="G11">
        <f>PPCL_NG!T11</f>
        <v>0</v>
      </c>
      <c r="H11">
        <f>PPCL_Spot!T11</f>
        <v>28.42</v>
      </c>
      <c r="I11">
        <f>Bawana_NG!T11</f>
        <v>69.609999999999985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659.63905240086092</v>
      </c>
      <c r="P11" s="37">
        <v>63.347128937230906</v>
      </c>
      <c r="Q11" s="37">
        <v>26.78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415.52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-5</v>
      </c>
      <c r="AA11" s="76">
        <f>STOA!J11</f>
        <v>559.79</v>
      </c>
      <c r="AB11" s="76">
        <f>-STOA!P11</f>
        <v>0</v>
      </c>
      <c r="AC11">
        <f t="shared" si="0"/>
        <v>16.19173796277483</v>
      </c>
      <c r="AD11">
        <f t="shared" si="1"/>
        <v>1798.9217299159209</v>
      </c>
      <c r="AE11">
        <f>'IDT-1'!F11</f>
        <v>-131</v>
      </c>
      <c r="AF11" s="25"/>
      <c r="AG11">
        <f t="shared" si="2"/>
        <v>1667.9217299159209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-51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7.8534900000000007</v>
      </c>
      <c r="E12">
        <f>GT_NG!T12</f>
        <v>10.153796540603929</v>
      </c>
      <c r="F12">
        <f>GT_Spot!T12</f>
        <v>0</v>
      </c>
      <c r="G12">
        <f>PPCL_NG!T12</f>
        <v>0</v>
      </c>
      <c r="H12">
        <f>PPCL_Spot!T12</f>
        <v>28.42</v>
      </c>
      <c r="I12">
        <f>Bawana_NG!T12</f>
        <v>69.609999999999985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659.63905240086092</v>
      </c>
      <c r="P12" s="37">
        <v>63.347128937230906</v>
      </c>
      <c r="Q12" s="37">
        <v>26.78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415.84999999999997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-50</v>
      </c>
      <c r="AA12" s="76">
        <f>STOA!J12</f>
        <v>559.79</v>
      </c>
      <c r="AB12" s="76">
        <f>-STOA!P12</f>
        <v>0</v>
      </c>
      <c r="AC12">
        <f t="shared" si="0"/>
        <v>16.55876974494506</v>
      </c>
      <c r="AD12">
        <f t="shared" si="1"/>
        <v>1755.8846981337506</v>
      </c>
      <c r="AE12">
        <f>'IDT-1'!F12</f>
        <v>-106.101</v>
      </c>
      <c r="AF12" s="25"/>
      <c r="AG12">
        <f t="shared" si="2"/>
        <v>1649.7836981337505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-49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7.8534900000000007</v>
      </c>
      <c r="E13">
        <f>GT_NG!T13</f>
        <v>10.153796540603929</v>
      </c>
      <c r="F13">
        <f>GT_Spot!T13</f>
        <v>0</v>
      </c>
      <c r="G13">
        <f>PPCL_NG!T13</f>
        <v>0</v>
      </c>
      <c r="H13">
        <f>PPCL_Spot!T13</f>
        <v>28.42</v>
      </c>
      <c r="I13">
        <f>Bawana_NG!T13</f>
        <v>69.609999999999985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659.8504133210987</v>
      </c>
      <c r="P13" s="37">
        <v>63.347128937230906</v>
      </c>
      <c r="Q13" s="37">
        <v>26.78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416.02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-89</v>
      </c>
      <c r="AA13" s="76">
        <f>STOA!J13</f>
        <v>559.79</v>
      </c>
      <c r="AB13" s="76">
        <f>-STOA!P13</f>
        <v>0</v>
      </c>
      <c r="AC13">
        <f t="shared" si="0"/>
        <v>16.765280962072396</v>
      </c>
      <c r="AD13">
        <f t="shared" si="1"/>
        <v>1732.0595478368612</v>
      </c>
      <c r="AE13">
        <f>'IDT-1'!F13</f>
        <v>-93.415000000000006</v>
      </c>
      <c r="AF13" s="25"/>
      <c r="AG13">
        <f t="shared" si="2"/>
        <v>1638.6445478368612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-34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7.8534900000000007</v>
      </c>
      <c r="E14">
        <f>GT_NG!T14</f>
        <v>10.153796540603929</v>
      </c>
      <c r="F14">
        <f>GT_Spot!T14</f>
        <v>0</v>
      </c>
      <c r="G14">
        <f>PPCL_NG!T14</f>
        <v>0</v>
      </c>
      <c r="H14">
        <f>PPCL_Spot!T14</f>
        <v>28.42</v>
      </c>
      <c r="I14">
        <f>Bawana_NG!T14</f>
        <v>69.609999999999985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655.18619241382373</v>
      </c>
      <c r="P14" s="37">
        <v>63.347128937230906</v>
      </c>
      <c r="Q14" s="37">
        <v>26.78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416.52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-128</v>
      </c>
      <c r="AA14" s="76">
        <f>STOA!J14</f>
        <v>559.79</v>
      </c>
      <c r="AB14" s="76">
        <f>-STOA!P14</f>
        <v>0</v>
      </c>
      <c r="AC14">
        <f t="shared" si="0"/>
        <v>16.967493922748179</v>
      </c>
      <c r="AD14">
        <f t="shared" si="1"/>
        <v>1699.6931139689102</v>
      </c>
      <c r="AE14">
        <f>'IDT-1'!F14</f>
        <v>-80.153000000000006</v>
      </c>
      <c r="AF14" s="25"/>
      <c r="AG14">
        <f t="shared" si="2"/>
        <v>1619.5401139689102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-23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7.8534900000000007</v>
      </c>
      <c r="E15">
        <f>GT_NG!T15</f>
        <v>10.278496154941612</v>
      </c>
      <c r="F15">
        <f>GT_Spot!T15</f>
        <v>0</v>
      </c>
      <c r="G15">
        <f>PPCL_NG!T15</f>
        <v>0</v>
      </c>
      <c r="H15">
        <f>PPCL_Spot!T15</f>
        <v>28.42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654.73228139483763</v>
      </c>
      <c r="P15" s="37">
        <v>63.347128937230906</v>
      </c>
      <c r="Q15" s="37">
        <v>26.78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415.36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-169</v>
      </c>
      <c r="AA15" s="76">
        <f>STOA!J15</f>
        <v>559.69000000000005</v>
      </c>
      <c r="AB15" s="76">
        <f>-STOA!P15</f>
        <v>0</v>
      </c>
      <c r="AC15">
        <f t="shared" si="0"/>
        <v>17.267577382770025</v>
      </c>
      <c r="AD15">
        <f t="shared" si="1"/>
        <v>1660.8038191042401</v>
      </c>
      <c r="AE15">
        <f>'IDT-1'!F15</f>
        <v>-76.692999999999998</v>
      </c>
      <c r="AF15" s="25"/>
      <c r="AG15">
        <f t="shared" si="2"/>
        <v>1584.1108191042401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-19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7.8534900000000007</v>
      </c>
      <c r="E16">
        <f>GT_NG!T16</f>
        <v>10.278496154941612</v>
      </c>
      <c r="F16">
        <f>GT_Spot!T16</f>
        <v>0</v>
      </c>
      <c r="G16">
        <f>PPCL_NG!T16</f>
        <v>0</v>
      </c>
      <c r="H16">
        <f>PPCL_Spot!T16</f>
        <v>28.42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650.62253778881131</v>
      </c>
      <c r="P16" s="37">
        <v>63.347128937230906</v>
      </c>
      <c r="Q16" s="37">
        <v>26.78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415.19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-205</v>
      </c>
      <c r="AA16" s="76">
        <f>STOA!J16</f>
        <v>559.69000000000005</v>
      </c>
      <c r="AB16" s="76">
        <f>-STOA!P16</f>
        <v>0</v>
      </c>
      <c r="AC16">
        <f t="shared" si="0"/>
        <v>17.494233425950966</v>
      </c>
      <c r="AD16">
        <f t="shared" si="1"/>
        <v>1625.2974194550327</v>
      </c>
      <c r="AE16">
        <f>'IDT-1'!F16</f>
        <v>-61.7</v>
      </c>
      <c r="AF16" s="25"/>
      <c r="AG16">
        <f t="shared" si="2"/>
        <v>1563.5974194550327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-14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7.8534900000000007</v>
      </c>
      <c r="E17">
        <f>GT_NG!T17</f>
        <v>10.575562517801197</v>
      </c>
      <c r="F17">
        <f>GT_Spot!T17</f>
        <v>0</v>
      </c>
      <c r="G17">
        <f>PPCL_NG!T17</f>
        <v>0</v>
      </c>
      <c r="H17">
        <f>PPCL_Spot!T17</f>
        <v>28.42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664.81446976614427</v>
      </c>
      <c r="P17" s="37">
        <v>63.347128937230906</v>
      </c>
      <c r="Q17" s="37">
        <v>26.78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366.17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-233</v>
      </c>
      <c r="AA17" s="76">
        <f>STOA!J17</f>
        <v>559.69000000000005</v>
      </c>
      <c r="AB17" s="76">
        <f>-STOA!P17</f>
        <v>0</v>
      </c>
      <c r="AC17">
        <f t="shared" si="0"/>
        <v>17.501605220157032</v>
      </c>
      <c r="AD17">
        <f t="shared" si="1"/>
        <v>1598.0490460010194</v>
      </c>
      <c r="AE17">
        <f>'IDT-1'!F17</f>
        <v>-44.401000000000003</v>
      </c>
      <c r="AF17" s="25"/>
      <c r="AG17">
        <f t="shared" si="2"/>
        <v>1553.6480460010193</v>
      </c>
      <c r="AI17" s="35">
        <f>PXIL!J17</f>
        <v>0</v>
      </c>
      <c r="AJ17" s="35">
        <f>PXIL!P17</f>
        <v>0</v>
      </c>
      <c r="AK17" s="35">
        <f>RTM_IEX!J17</f>
        <v>21.29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7.8534900000000007</v>
      </c>
      <c r="E18">
        <f>GT_NG!T18</f>
        <v>10.575562517801197</v>
      </c>
      <c r="F18">
        <f>GT_Spot!T18</f>
        <v>0</v>
      </c>
      <c r="G18">
        <f>PPCL_NG!T18</f>
        <v>0</v>
      </c>
      <c r="H18">
        <f>PPCL_Spot!T18</f>
        <v>28.42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664.77151776614426</v>
      </c>
      <c r="P18" s="37">
        <v>63.347128937230906</v>
      </c>
      <c r="Q18" s="37">
        <v>26.78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-264</v>
      </c>
      <c r="AA18" s="76">
        <f>STOA!J18</f>
        <v>559.69000000000005</v>
      </c>
      <c r="AB18" s="76">
        <f>-STOA!P18</f>
        <v>0</v>
      </c>
      <c r="AC18">
        <f t="shared" si="0"/>
        <v>17.754274312828592</v>
      </c>
      <c r="AD18">
        <f t="shared" si="1"/>
        <v>1565.6134249083477</v>
      </c>
      <c r="AE18">
        <f>'IDT-1'!F18</f>
        <v>-29.408000000000001</v>
      </c>
      <c r="AF18" s="25"/>
      <c r="AG18">
        <f t="shared" si="2"/>
        <v>1536.2054249083478</v>
      </c>
      <c r="AI18" s="35">
        <f>PXIL!J18</f>
        <v>0</v>
      </c>
      <c r="AJ18" s="35">
        <f>PXIL!P18</f>
        <v>0</v>
      </c>
      <c r="AK18" s="35">
        <f>RTM_IEX!J18</f>
        <v>20.32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7.8534900000000007</v>
      </c>
      <c r="E19">
        <f>GT_NG!T19</f>
        <v>10.575562517801197</v>
      </c>
      <c r="F19">
        <f>GT_Spot!T19</f>
        <v>0</v>
      </c>
      <c r="G19">
        <f>PPCL_NG!T19</f>
        <v>0</v>
      </c>
      <c r="H19">
        <f>PPCL_Spot!T19</f>
        <v>28.42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653.88774763580443</v>
      </c>
      <c r="P19" s="37">
        <v>63.347128937230906</v>
      </c>
      <c r="Q19" s="37">
        <v>26.78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365.18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-293</v>
      </c>
      <c r="AA19" s="76">
        <f>STOA!J19</f>
        <v>559.61</v>
      </c>
      <c r="AB19" s="76">
        <f>-STOA!P19</f>
        <v>0</v>
      </c>
      <c r="AC19">
        <f t="shared" si="0"/>
        <v>18.006626217755521</v>
      </c>
      <c r="AD19">
        <f t="shared" si="1"/>
        <v>1537.1573028730811</v>
      </c>
      <c r="AE19">
        <f>'IDT-1'!F19</f>
        <v>-16.146000000000001</v>
      </c>
      <c r="AF19" s="25"/>
      <c r="AG19">
        <f t="shared" si="2"/>
        <v>1521.0113028730811</v>
      </c>
      <c r="AI19" s="35">
        <f>PXIL!J19</f>
        <v>0</v>
      </c>
      <c r="AJ19" s="35">
        <f>PXIL!P19</f>
        <v>0</v>
      </c>
      <c r="AK19" s="35">
        <f>RTM_IEX!J19</f>
        <v>32.9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7.8534900000000007</v>
      </c>
      <c r="E20">
        <f>GT_NG!T20</f>
        <v>10.575562517801197</v>
      </c>
      <c r="F20">
        <f>GT_Spot!T20</f>
        <v>0</v>
      </c>
      <c r="G20">
        <f>PPCL_NG!T20</f>
        <v>0</v>
      </c>
      <c r="H20">
        <f>PPCL_Spot!T20</f>
        <v>28.42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654.82653470102173</v>
      </c>
      <c r="P20" s="37">
        <v>63.347128937230906</v>
      </c>
      <c r="Q20" s="37">
        <v>26.78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364.51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-320</v>
      </c>
      <c r="AA20" s="76">
        <f>STOA!J20</f>
        <v>559.61</v>
      </c>
      <c r="AB20" s="76">
        <f>-STOA!P20</f>
        <v>0</v>
      </c>
      <c r="AC20">
        <f t="shared" si="0"/>
        <v>18.261965287675352</v>
      </c>
      <c r="AD20">
        <f t="shared" si="1"/>
        <v>1513.0707508683786</v>
      </c>
      <c r="AE20">
        <f>'IDT-1'!F20</f>
        <v>-5.19</v>
      </c>
      <c r="AF20" s="25"/>
      <c r="AG20">
        <f t="shared" si="2"/>
        <v>1507.8807508683785</v>
      </c>
      <c r="AI20" s="35">
        <f>PXIL!J20</f>
        <v>0</v>
      </c>
      <c r="AJ20" s="35">
        <f>PXIL!P20</f>
        <v>0</v>
      </c>
      <c r="AK20" s="35">
        <f>RTM_IEX!J20</f>
        <v>35.799999999999997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7.8534900000000007</v>
      </c>
      <c r="E21">
        <f>GT_NG!T21</f>
        <v>10.575562517801197</v>
      </c>
      <c r="F21">
        <f>GT_Spot!T21</f>
        <v>0</v>
      </c>
      <c r="G21">
        <f>PPCL_NG!T21</f>
        <v>0</v>
      </c>
      <c r="H21">
        <f>PPCL_Spot!T21</f>
        <v>28.42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657.32611120423849</v>
      </c>
      <c r="P21" s="37">
        <v>63.347128937230906</v>
      </c>
      <c r="Q21" s="37">
        <v>26.78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360.12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-340</v>
      </c>
      <c r="AA21" s="76">
        <f>STOA!J21</f>
        <v>559.61</v>
      </c>
      <c r="AB21" s="76">
        <f>-STOA!P21</f>
        <v>0</v>
      </c>
      <c r="AC21">
        <f t="shared" si="0"/>
        <v>18.423656884800153</v>
      </c>
      <c r="AD21">
        <f t="shared" si="1"/>
        <v>1491.9886357744704</v>
      </c>
      <c r="AE21">
        <f>'IDT-1'!F21</f>
        <v>0</v>
      </c>
      <c r="AF21" s="25"/>
      <c r="AG21">
        <f t="shared" si="2"/>
        <v>1491.9886357744704</v>
      </c>
      <c r="AI21" s="35">
        <f>PXIL!J21</f>
        <v>0</v>
      </c>
      <c r="AJ21" s="35">
        <f>PXIL!P21</f>
        <v>0</v>
      </c>
      <c r="AK21" s="35">
        <f>RTM_IEX!J21</f>
        <v>36.770000000000003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7.8534900000000007</v>
      </c>
      <c r="E22">
        <f>GT_NG!T22</f>
        <v>10.575562517801197</v>
      </c>
      <c r="F22">
        <f>GT_Spot!T22</f>
        <v>0</v>
      </c>
      <c r="G22">
        <f>PPCL_NG!T22</f>
        <v>0</v>
      </c>
      <c r="H22">
        <f>PPCL_Spot!T22</f>
        <v>28.42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657.15611139979569</v>
      </c>
      <c r="P22" s="37">
        <v>63.347128937230906</v>
      </c>
      <c r="Q22" s="37">
        <v>26.78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360.12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-351</v>
      </c>
      <c r="AA22" s="76">
        <f>STOA!J22</f>
        <v>559.61</v>
      </c>
      <c r="AB22" s="76">
        <f>-STOA!P22</f>
        <v>0</v>
      </c>
      <c r="AC22">
        <f t="shared" si="0"/>
        <v>18.523559621416613</v>
      </c>
      <c r="AD22">
        <f t="shared" si="1"/>
        <v>1481.6887332334111</v>
      </c>
      <c r="AE22">
        <f>'IDT-1'!F22</f>
        <v>0</v>
      </c>
      <c r="AF22" s="25"/>
      <c r="AG22">
        <f t="shared" si="2"/>
        <v>1481.6887332334111</v>
      </c>
      <c r="AI22" s="35">
        <f>PXIL!J22</f>
        <v>0</v>
      </c>
      <c r="AJ22" s="35">
        <f>PXIL!P22</f>
        <v>0</v>
      </c>
      <c r="AK22" s="35">
        <f>RTM_IEX!J22</f>
        <v>37.74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7.8534900000000007</v>
      </c>
      <c r="E23">
        <f>GT_NG!T23</f>
        <v>10.575562517801197</v>
      </c>
      <c r="F23">
        <f>GT_Spot!T23</f>
        <v>0</v>
      </c>
      <c r="G23">
        <f>PPCL_NG!T23</f>
        <v>0</v>
      </c>
      <c r="H23">
        <f>PPCL_Spot!T23</f>
        <v>28.42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656.84943034848709</v>
      </c>
      <c r="P23" s="37">
        <v>63.347128937230906</v>
      </c>
      <c r="Q23" s="37">
        <v>26.78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358.22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-108</v>
      </c>
      <c r="AA23" s="76">
        <f>STOA!J23</f>
        <v>559.51</v>
      </c>
      <c r="AB23" s="76">
        <f>-STOA!P23</f>
        <v>0</v>
      </c>
      <c r="AC23">
        <f t="shared" si="0"/>
        <v>17.890676980214504</v>
      </c>
      <c r="AD23">
        <f t="shared" si="1"/>
        <v>1477.2749348233046</v>
      </c>
      <c r="AE23">
        <f>'IDT-1'!F23</f>
        <v>0</v>
      </c>
      <c r="AF23" s="25"/>
      <c r="AG23">
        <f t="shared" si="2"/>
        <v>1477.2749348233046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-208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7.8534900000000007</v>
      </c>
      <c r="E24">
        <f>GT_NG!T24</f>
        <v>10.575562517801197</v>
      </c>
      <c r="F24">
        <f>GT_Spot!T24</f>
        <v>0</v>
      </c>
      <c r="G24">
        <f>PPCL_NG!T24</f>
        <v>0</v>
      </c>
      <c r="H24">
        <f>PPCL_Spot!T24</f>
        <v>28.42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656.84943034848709</v>
      </c>
      <c r="P24" s="37">
        <v>63.347128937230906</v>
      </c>
      <c r="Q24" s="37">
        <v>26.78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358.22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-211.02</v>
      </c>
      <c r="AA24" s="76">
        <f>STOA!J24</f>
        <v>559.51</v>
      </c>
      <c r="AB24" s="76">
        <f>-STOA!P24</f>
        <v>0</v>
      </c>
      <c r="AC24">
        <f t="shared" si="0"/>
        <v>17.890846403369004</v>
      </c>
      <c r="AD24">
        <f t="shared" si="1"/>
        <v>1477.2547654001501</v>
      </c>
      <c r="AE24">
        <f>'IDT-1'!F24</f>
        <v>0</v>
      </c>
      <c r="AF24" s="25"/>
      <c r="AG24">
        <f t="shared" si="2"/>
        <v>1477.2547654001501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-105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7.8534900000000007</v>
      </c>
      <c r="E25">
        <f>GT_NG!T25</f>
        <v>10.575562517801197</v>
      </c>
      <c r="F25">
        <f>GT_Spot!T25</f>
        <v>0</v>
      </c>
      <c r="G25">
        <f>PPCL_NG!T25</f>
        <v>0</v>
      </c>
      <c r="H25">
        <f>PPCL_Spot!T25</f>
        <v>28.42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658.75508345239189</v>
      </c>
      <c r="P25" s="37">
        <v>63.347128937230906</v>
      </c>
      <c r="Q25" s="37">
        <v>26.78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358.22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-377</v>
      </c>
      <c r="AA25" s="76">
        <f>STOA!J25</f>
        <v>559.51</v>
      </c>
      <c r="AB25" s="76">
        <f>-STOA!P25</f>
        <v>0</v>
      </c>
      <c r="AC25">
        <f t="shared" si="0"/>
        <v>18.959849087505539</v>
      </c>
      <c r="AD25">
        <f t="shared" si="1"/>
        <v>1480.9714158199183</v>
      </c>
      <c r="AE25">
        <f>'IDT-1'!F25</f>
        <v>0</v>
      </c>
      <c r="AF25" s="25"/>
      <c r="AG25">
        <f t="shared" si="2"/>
        <v>1480.9714158199183</v>
      </c>
      <c r="AI25" s="35">
        <f>PXIL!J25</f>
        <v>0</v>
      </c>
      <c r="AJ25" s="35">
        <f>PXIL!P25</f>
        <v>0</v>
      </c>
      <c r="AK25" s="35">
        <f>RTM_IEX!J25</f>
        <v>63.86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7.8534900000000007</v>
      </c>
      <c r="E26">
        <f>GT_NG!T26</f>
        <v>10.575562517801197</v>
      </c>
      <c r="F26">
        <f>GT_Spot!T26</f>
        <v>0</v>
      </c>
      <c r="G26">
        <f>PPCL_NG!T26</f>
        <v>0</v>
      </c>
      <c r="H26">
        <f>PPCL_Spot!T26</f>
        <v>28.611933238732345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665.20325814551495</v>
      </c>
      <c r="P26" s="37">
        <v>63.347128937230906</v>
      </c>
      <c r="Q26" s="37">
        <v>26.78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407.52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-397</v>
      </c>
      <c r="AA26" s="76">
        <f>STOA!J26</f>
        <v>559.51</v>
      </c>
      <c r="AB26" s="76">
        <f>-STOA!P26</f>
        <v>0</v>
      </c>
      <c r="AC26">
        <f t="shared" si="0"/>
        <v>19.217221148630902</v>
      </c>
      <c r="AD26">
        <f t="shared" si="1"/>
        <v>1471.1841516906484</v>
      </c>
      <c r="AE26">
        <f>'IDT-1'!F26</f>
        <v>0</v>
      </c>
      <c r="AF26" s="25"/>
      <c r="AG26">
        <f t="shared" si="2"/>
        <v>1471.1841516906484</v>
      </c>
      <c r="AI26" s="35">
        <f>PXIL!J26</f>
        <v>0</v>
      </c>
      <c r="AJ26" s="35">
        <f>PXIL!P26</f>
        <v>0</v>
      </c>
      <c r="AK26" s="35">
        <f>RTM_IEX!J26</f>
        <v>18.39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7.8534900000000007</v>
      </c>
      <c r="E27">
        <f>GT_NG!T27</f>
        <v>10.153796540603929</v>
      </c>
      <c r="F27">
        <f>GT_Spot!T27</f>
        <v>0</v>
      </c>
      <c r="G27">
        <f>PPCL_NG!T27</f>
        <v>0</v>
      </c>
      <c r="H27">
        <f>PPCL_Spot!T27</f>
        <v>28.611933238732345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663.81041392812358</v>
      </c>
      <c r="P27" s="37">
        <v>63.347128937230906</v>
      </c>
      <c r="Q27" s="37">
        <v>26.78</v>
      </c>
      <c r="R27" s="39">
        <v>6.27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407.59999999999997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-371</v>
      </c>
      <c r="AA27" s="76">
        <f>STOA!J27</f>
        <v>559.41999999999996</v>
      </c>
      <c r="AB27" s="76">
        <f>-STOA!P27</f>
        <v>0</v>
      </c>
      <c r="AC27">
        <f t="shared" si="0"/>
        <v>19.002056322149244</v>
      </c>
      <c r="AD27">
        <f t="shared" si="1"/>
        <v>1498.0047063225413</v>
      </c>
      <c r="AE27">
        <f>'IDT-1'!F27</f>
        <v>-30.562000000000001</v>
      </c>
      <c r="AF27" s="25"/>
      <c r="AG27">
        <f t="shared" si="2"/>
        <v>1467.4427063225414</v>
      </c>
      <c r="AI27" s="35">
        <f>PXIL!J27</f>
        <v>0</v>
      </c>
      <c r="AJ27" s="35">
        <f>PXIL!P27</f>
        <v>0</v>
      </c>
      <c r="AK27" s="35">
        <f>RTM_IEX!J27</f>
        <v>13.55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7.8534900000000007</v>
      </c>
      <c r="E28">
        <f>GT_NG!T28</f>
        <v>10.153796540603929</v>
      </c>
      <c r="F28">
        <f>GT_Spot!T28</f>
        <v>0</v>
      </c>
      <c r="G28">
        <f>PPCL_NG!T28</f>
        <v>0</v>
      </c>
      <c r="H28">
        <f>PPCL_Spot!T28</f>
        <v>28.611933238732345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663.76439392812358</v>
      </c>
      <c r="P28" s="37">
        <v>63.347128937230906</v>
      </c>
      <c r="Q28" s="37">
        <v>26.78</v>
      </c>
      <c r="R28" s="39">
        <v>11.86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410.91999999999996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-376</v>
      </c>
      <c r="AA28" s="76">
        <f>STOA!J28</f>
        <v>559.41999999999996</v>
      </c>
      <c r="AB28" s="76">
        <f>-STOA!P28</f>
        <v>0</v>
      </c>
      <c r="AC28">
        <f t="shared" si="0"/>
        <v>19.127269542773689</v>
      </c>
      <c r="AD28">
        <f t="shared" si="1"/>
        <v>1502.7434731019168</v>
      </c>
      <c r="AE28">
        <f>'IDT-1'!F28</f>
        <v>-24.219000000000001</v>
      </c>
      <c r="AF28" s="25"/>
      <c r="AG28">
        <f t="shared" si="2"/>
        <v>1478.5244731019168</v>
      </c>
      <c r="AI28" s="35">
        <f>PXIL!J28</f>
        <v>0</v>
      </c>
      <c r="AJ28" s="35">
        <f>PXIL!P28</f>
        <v>0</v>
      </c>
      <c r="AK28" s="35">
        <f>RTM_IEX!J28</f>
        <v>13.55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7.8534900000000007</v>
      </c>
      <c r="E29">
        <f>GT_NG!T29</f>
        <v>10.153796540603929</v>
      </c>
      <c r="F29">
        <f>GT_Spot!T29</f>
        <v>0</v>
      </c>
      <c r="G29">
        <f>PPCL_NG!T29</f>
        <v>0</v>
      </c>
      <c r="H29">
        <f>PPCL_Spot!T29</f>
        <v>28.611933238732345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663.84426161598776</v>
      </c>
      <c r="P29" s="37">
        <v>63.347128937230906</v>
      </c>
      <c r="Q29" s="37">
        <v>26.78</v>
      </c>
      <c r="R29" s="39">
        <v>16.690000000000001</v>
      </c>
      <c r="S29" s="39">
        <v>0</v>
      </c>
      <c r="T29" s="38">
        <f>SUMPRODUCT(LTA!J29:AN29,LTA!J$101:AN$101,LTA!J$105:AN$105)</f>
        <v>5.42</v>
      </c>
      <c r="U29" s="38">
        <f>SUMPRODUCT(LTA!J29:AN29,LTA!J$102:AN$102,LTA!J$105:AN$105)</f>
        <v>417.56999999999994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-387</v>
      </c>
      <c r="AA29" s="76">
        <f>STOA!J29</f>
        <v>559.41999999999996</v>
      </c>
      <c r="AB29" s="76">
        <f>-STOA!P29</f>
        <v>0</v>
      </c>
      <c r="AC29">
        <f t="shared" si="0"/>
        <v>19.300232428124641</v>
      </c>
      <c r="AD29">
        <f t="shared" si="1"/>
        <v>1485.00037790443</v>
      </c>
      <c r="AE29">
        <f>'IDT-1'!F29</f>
        <v>-16.722000000000001</v>
      </c>
      <c r="AF29" s="25"/>
      <c r="AG29">
        <f t="shared" si="2"/>
        <v>1468.27837790443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-8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7.8534900000000007</v>
      </c>
      <c r="E30">
        <f>GT_NG!T30</f>
        <v>10.153796540603929</v>
      </c>
      <c r="F30">
        <f>GT_Spot!T30</f>
        <v>0</v>
      </c>
      <c r="G30">
        <f>PPCL_NG!T30</f>
        <v>0</v>
      </c>
      <c r="H30">
        <f>PPCL_Spot!T30</f>
        <v>28.611933238732345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663.31806414763309</v>
      </c>
      <c r="P30" s="37">
        <v>63.347128937230906</v>
      </c>
      <c r="Q30" s="37">
        <v>26.78</v>
      </c>
      <c r="R30" s="39">
        <v>20.96</v>
      </c>
      <c r="S30" s="39">
        <v>0</v>
      </c>
      <c r="T30" s="38">
        <f>SUMPRODUCT(LTA!J30:AN30,LTA!J$101:AN$101,LTA!J$105:AN$105)</f>
        <v>8.74</v>
      </c>
      <c r="U30" s="38">
        <f>SUMPRODUCT(LTA!J30:AN30,LTA!J$102:AN$102,LTA!J$105:AN$105)</f>
        <v>424.21999999999997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-401</v>
      </c>
      <c r="AA30" s="76">
        <f>STOA!J30</f>
        <v>559.41999999999996</v>
      </c>
      <c r="AB30" s="76">
        <f>-STOA!P30</f>
        <v>0</v>
      </c>
      <c r="AC30">
        <f t="shared" si="0"/>
        <v>19.67803425886202</v>
      </c>
      <c r="AD30">
        <f t="shared" si="1"/>
        <v>1467.336378605338</v>
      </c>
      <c r="AE30">
        <f>'IDT-1'!F30</f>
        <v>-4.6130000000000004</v>
      </c>
      <c r="AF30" s="25"/>
      <c r="AG30">
        <f t="shared" si="2"/>
        <v>1462.723378605338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7.8534900000000007</v>
      </c>
      <c r="E31">
        <f>GT_NG!T31</f>
        <v>10.153796540603929</v>
      </c>
      <c r="F31">
        <f>GT_Spot!T31</f>
        <v>0</v>
      </c>
      <c r="G31">
        <f>PPCL_NG!T31</f>
        <v>0</v>
      </c>
      <c r="H31">
        <f>PPCL_Spot!T31</f>
        <v>28.611933238732345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659.5557234167934</v>
      </c>
      <c r="P31" s="37">
        <v>63.347128937230906</v>
      </c>
      <c r="Q31" s="37">
        <v>26.78</v>
      </c>
      <c r="R31" s="39">
        <v>23.2</v>
      </c>
      <c r="S31" s="39">
        <v>0</v>
      </c>
      <c r="T31" s="38">
        <f>SUMPRODUCT(LTA!J31:AN31,LTA!J$101:AN$101,LTA!J$105:AN$105)</f>
        <v>11.27</v>
      </c>
      <c r="U31" s="38">
        <f>SUMPRODUCT(LTA!J31:AN31,LTA!J$102:AN$102,LTA!J$105:AN$105)</f>
        <v>431.21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-413</v>
      </c>
      <c r="AA31" s="76">
        <f>STOA!J31</f>
        <v>559.41999999999996</v>
      </c>
      <c r="AB31" s="76">
        <f>-STOA!P31</f>
        <v>0</v>
      </c>
      <c r="AC31">
        <f t="shared" si="0"/>
        <v>19.855339647146529</v>
      </c>
      <c r="AD31">
        <f t="shared" si="1"/>
        <v>1462.156732486214</v>
      </c>
      <c r="AE31">
        <f>'IDT-1'!F31</f>
        <v>0</v>
      </c>
      <c r="AF31" s="25"/>
      <c r="AG31">
        <f t="shared" si="2"/>
        <v>1462.156732486214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-26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7.8534900000000007</v>
      </c>
      <c r="E32">
        <f>GT_NG!T32</f>
        <v>10.153796540603929</v>
      </c>
      <c r="F32">
        <f>GT_Spot!T32</f>
        <v>0</v>
      </c>
      <c r="G32">
        <f>PPCL_NG!T32</f>
        <v>0</v>
      </c>
      <c r="H32">
        <f>PPCL_Spot!T32</f>
        <v>28.611933238732345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647.52273562710275</v>
      </c>
      <c r="P32" s="37">
        <v>63.347128937230906</v>
      </c>
      <c r="Q32" s="37">
        <v>26.78</v>
      </c>
      <c r="R32" s="39">
        <v>24.2</v>
      </c>
      <c r="S32" s="39">
        <v>0</v>
      </c>
      <c r="T32" s="38">
        <f>SUMPRODUCT(LTA!J32:AN32,LTA!J$101:AN$101,LTA!J$105:AN$105)</f>
        <v>16.98</v>
      </c>
      <c r="U32" s="38">
        <f>SUMPRODUCT(LTA!J32:AN32,LTA!J$102:AN$102,LTA!J$105:AN$105)</f>
        <v>390.74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-414</v>
      </c>
      <c r="AA32" s="76">
        <f>STOA!J32</f>
        <v>559.41999999999996</v>
      </c>
      <c r="AB32" s="76">
        <f>-STOA!P32</f>
        <v>0</v>
      </c>
      <c r="AC32">
        <f t="shared" si="0"/>
        <v>19.356423606590901</v>
      </c>
      <c r="AD32">
        <f t="shared" si="1"/>
        <v>1453.4726607370792</v>
      </c>
      <c r="AE32">
        <f>'IDT-1'!F32</f>
        <v>0</v>
      </c>
      <c r="AF32" s="25"/>
      <c r="AG32">
        <f t="shared" si="2"/>
        <v>1453.4726607370792</v>
      </c>
      <c r="AI32" s="35">
        <f>PXIL!J32</f>
        <v>0</v>
      </c>
      <c r="AJ32" s="35">
        <f>PXIL!P32</f>
        <v>0</v>
      </c>
      <c r="AK32" s="35">
        <f>RTM_IEX!J32</f>
        <v>11.61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7.8534900000000007</v>
      </c>
      <c r="E33">
        <f>GT_NG!T33</f>
        <v>10.153796540603929</v>
      </c>
      <c r="F33">
        <f>GT_Spot!T33</f>
        <v>0</v>
      </c>
      <c r="G33">
        <f>PPCL_NG!T33</f>
        <v>0</v>
      </c>
      <c r="H33">
        <f>PPCL_Spot!T33</f>
        <v>28.611933238732345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604.74844593259502</v>
      </c>
      <c r="P33" s="37">
        <v>19.350000000000001</v>
      </c>
      <c r="Q33" s="37">
        <v>26.78</v>
      </c>
      <c r="R33" s="39">
        <v>24.2</v>
      </c>
      <c r="S33" s="39">
        <v>0</v>
      </c>
      <c r="T33" s="38">
        <f>SUMPRODUCT(LTA!J33:AN33,LTA!J$101:AN$101,LTA!J$105:AN$105)</f>
        <v>20.86</v>
      </c>
      <c r="U33" s="38">
        <f>SUMPRODUCT(LTA!J33:AN33,LTA!J$102:AN$102,LTA!J$105:AN$105)</f>
        <v>433.69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-180</v>
      </c>
      <c r="AA33" s="76">
        <f>STOA!J33</f>
        <v>559.41999999999996</v>
      </c>
      <c r="AB33" s="76">
        <f>-STOA!P33</f>
        <v>0</v>
      </c>
      <c r="AC33">
        <f t="shared" si="0"/>
        <v>17.830612343573605</v>
      </c>
      <c r="AD33">
        <f t="shared" si="1"/>
        <v>1532.4470533683575</v>
      </c>
      <c r="AE33">
        <f>'IDT-1'!F33</f>
        <v>0</v>
      </c>
      <c r="AF33" s="25"/>
      <c r="AG33">
        <f t="shared" si="2"/>
        <v>1532.4470533683575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-105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7.8534900000000007</v>
      </c>
      <c r="E34">
        <f>GT_NG!T34</f>
        <v>10.153796540603929</v>
      </c>
      <c r="F34">
        <f>GT_Spot!T34</f>
        <v>0</v>
      </c>
      <c r="G34">
        <f>PPCL_NG!T34</f>
        <v>0</v>
      </c>
      <c r="H34">
        <f>PPCL_Spot!T34</f>
        <v>28.611933238732345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521.74611003182883</v>
      </c>
      <c r="P34" s="37">
        <v>19.350000000000001</v>
      </c>
      <c r="Q34" s="37">
        <v>26.78</v>
      </c>
      <c r="R34" s="39">
        <v>25.2</v>
      </c>
      <c r="S34" s="39">
        <v>0</v>
      </c>
      <c r="T34" s="38">
        <f>SUMPRODUCT(LTA!J34:AN34,LTA!J$101:AN$101,LTA!J$105:AN$105)</f>
        <v>28.52</v>
      </c>
      <c r="U34" s="38">
        <f>SUMPRODUCT(LTA!J34:AN34,LTA!J$102:AN$102,LTA!J$105:AN$105)</f>
        <v>435.66999999999996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-131</v>
      </c>
      <c r="AA34" s="76">
        <f>STOA!J34</f>
        <v>559.41999999999996</v>
      </c>
      <c r="AB34" s="76">
        <f>-STOA!P34</f>
        <v>0</v>
      </c>
      <c r="AC34">
        <f t="shared" si="0"/>
        <v>16.443422211317376</v>
      </c>
      <c r="AD34">
        <f t="shared" si="1"/>
        <v>1553.4719075998478</v>
      </c>
      <c r="AE34">
        <f>'IDT-1'!F34</f>
        <v>0</v>
      </c>
      <c r="AF34" s="25"/>
      <c r="AG34">
        <f t="shared" si="2"/>
        <v>1553.4719075998478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-62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7.8534900000000007</v>
      </c>
      <c r="E35">
        <f>GT_NG!T35</f>
        <v>10.153796540603929</v>
      </c>
      <c r="F35">
        <f>GT_Spot!T35</f>
        <v>0</v>
      </c>
      <c r="G35">
        <f>PPCL_NG!T35</f>
        <v>0</v>
      </c>
      <c r="H35">
        <f>PPCL_Spot!T35</f>
        <v>28.611933238732345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404.90858014052458</v>
      </c>
      <c r="P35" s="37">
        <v>19.350000000000001</v>
      </c>
      <c r="Q35" s="37">
        <v>26.78</v>
      </c>
      <c r="R35" s="39">
        <v>25.2</v>
      </c>
      <c r="S35" s="39">
        <v>0</v>
      </c>
      <c r="T35" s="38">
        <f>SUMPRODUCT(LTA!J35:AN35,LTA!J$101:AN$101,LTA!J$105:AN$105)</f>
        <v>36.51</v>
      </c>
      <c r="U35" s="38">
        <f>SUMPRODUCT(LTA!J35:AN35,LTA!J$102:AN$102,LTA!J$105:AN$105)</f>
        <v>437.15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-124</v>
      </c>
      <c r="AA35" s="76">
        <f>STOA!J35</f>
        <v>559.31999999999994</v>
      </c>
      <c r="AB35" s="76">
        <f>-STOA!P35</f>
        <v>0</v>
      </c>
      <c r="AC35">
        <f t="shared" si="0"/>
        <v>15.295031386208638</v>
      </c>
      <c r="AD35">
        <f t="shared" si="1"/>
        <v>1476.1527685336523</v>
      </c>
      <c r="AE35">
        <f>'IDT-1'!F35</f>
        <v>0</v>
      </c>
      <c r="AF35" s="25"/>
      <c r="AG35">
        <f t="shared" si="2"/>
        <v>1476.1527685336523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-40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7.8534900000000007</v>
      </c>
      <c r="E36">
        <f>GT_NG!T36</f>
        <v>10.153796540603929</v>
      </c>
      <c r="F36">
        <f>GT_Spot!T36</f>
        <v>0</v>
      </c>
      <c r="G36">
        <f>PPCL_NG!T36</f>
        <v>0</v>
      </c>
      <c r="H36">
        <f>PPCL_Spot!T36</f>
        <v>28.611933238732345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392.9637824056984</v>
      </c>
      <c r="P36" s="37">
        <v>19.350000000000001</v>
      </c>
      <c r="Q36" s="37">
        <v>26.78</v>
      </c>
      <c r="R36" s="39">
        <v>25.2</v>
      </c>
      <c r="S36" s="39">
        <v>0</v>
      </c>
      <c r="T36" s="38">
        <f>SUMPRODUCT(LTA!J36:AN36,LTA!J$101:AN$101,LTA!J$105:AN$105)</f>
        <v>44.57</v>
      </c>
      <c r="U36" s="38">
        <f>SUMPRODUCT(LTA!J36:AN36,LTA!J$102:AN$102,LTA!J$105:AN$105)</f>
        <v>437.68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-132</v>
      </c>
      <c r="AA36" s="76">
        <f>STOA!J36</f>
        <v>559.31999999999994</v>
      </c>
      <c r="AB36" s="76">
        <f>-STOA!P36</f>
        <v>0</v>
      </c>
      <c r="AC36">
        <f t="shared" si="0"/>
        <v>15.088956773013427</v>
      </c>
      <c r="AD36">
        <f t="shared" si="1"/>
        <v>1494.0040454120212</v>
      </c>
      <c r="AE36">
        <f>'IDT-1'!F36</f>
        <v>0</v>
      </c>
      <c r="AF36" s="25"/>
      <c r="AG36">
        <f t="shared" si="2"/>
        <v>1494.0040454120212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-11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7.8534900000000007</v>
      </c>
      <c r="E37">
        <f>GT_NG!T37</f>
        <v>10.153796540603929</v>
      </c>
      <c r="F37">
        <f>GT_Spot!T37</f>
        <v>0</v>
      </c>
      <c r="G37">
        <f>PPCL_NG!T37</f>
        <v>0</v>
      </c>
      <c r="H37">
        <f>PPCL_Spot!T37</f>
        <v>28.611933238732345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393.61076704887427</v>
      </c>
      <c r="P37" s="37">
        <v>19.350000000000001</v>
      </c>
      <c r="Q37" s="37">
        <v>26.78</v>
      </c>
      <c r="R37" s="39">
        <v>25.2</v>
      </c>
      <c r="S37" s="39">
        <v>0</v>
      </c>
      <c r="T37" s="38">
        <f>SUMPRODUCT(LTA!J37:AN37,LTA!J$101:AN$101,LTA!J$105:AN$105)</f>
        <v>52.57</v>
      </c>
      <c r="U37" s="38">
        <f>SUMPRODUCT(LTA!J37:AN37,LTA!J$102:AN$102,LTA!J$105:AN$105)</f>
        <v>443.38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-149</v>
      </c>
      <c r="AA37" s="76">
        <f>STOA!J37</f>
        <v>559.31999999999994</v>
      </c>
      <c r="AB37" s="76">
        <f>-STOA!P37</f>
        <v>0</v>
      </c>
      <c r="AC37">
        <f t="shared" si="0"/>
        <v>15.404308071688552</v>
      </c>
      <c r="AD37">
        <f t="shared" si="1"/>
        <v>1485.035678756522</v>
      </c>
      <c r="AE37">
        <f>'IDT-1'!F37</f>
        <v>0</v>
      </c>
      <c r="AF37" s="25"/>
      <c r="AG37">
        <f t="shared" si="2"/>
        <v>1485.035678756522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-17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7.8534900000000007</v>
      </c>
      <c r="E38">
        <f>GT_NG!T38</f>
        <v>10.153796540603929</v>
      </c>
      <c r="F38">
        <f>GT_Spot!T38</f>
        <v>0</v>
      </c>
      <c r="G38">
        <f>PPCL_NG!T38</f>
        <v>0</v>
      </c>
      <c r="H38">
        <f>PPCL_Spot!T38</f>
        <v>28.611933238732345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393.60076704887427</v>
      </c>
      <c r="P38" s="37">
        <v>19.350000000000001</v>
      </c>
      <c r="Q38" s="37">
        <v>26.78</v>
      </c>
      <c r="R38" s="39">
        <v>25.2</v>
      </c>
      <c r="S38" s="39">
        <v>0</v>
      </c>
      <c r="T38" s="38">
        <f>SUMPRODUCT(LTA!J38:AN38,LTA!J$101:AN$101,LTA!J$105:AN$105)</f>
        <v>60.6</v>
      </c>
      <c r="U38" s="38">
        <f>SUMPRODUCT(LTA!J38:AN38,LTA!J$102:AN$102,LTA!J$105:AN$105)</f>
        <v>450.86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-151</v>
      </c>
      <c r="AA38" s="76">
        <f>STOA!J38</f>
        <v>559.31999999999994</v>
      </c>
      <c r="AB38" s="76">
        <f>-STOA!P38</f>
        <v>0</v>
      </c>
      <c r="AC38">
        <f t="shared" si="0"/>
        <v>15.576863860312999</v>
      </c>
      <c r="AD38">
        <f t="shared" si="1"/>
        <v>1495.3631229678974</v>
      </c>
      <c r="AE38">
        <f>'IDT-1'!F38</f>
        <v>0</v>
      </c>
      <c r="AF38" s="25"/>
      <c r="AG38">
        <f t="shared" si="2"/>
        <v>1495.3631229678974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-20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7.8534900000000007</v>
      </c>
      <c r="E39">
        <f>GT_NG!T39</f>
        <v>10.065757842274992</v>
      </c>
      <c r="F39">
        <f>GT_Spot!T39</f>
        <v>0</v>
      </c>
      <c r="G39">
        <f>PPCL_NG!T39</f>
        <v>0</v>
      </c>
      <c r="H39">
        <f>PPCL_Spot!T39</f>
        <v>28.228066570782826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390.94960356565349</v>
      </c>
      <c r="P39" s="37">
        <v>19.350000000000001</v>
      </c>
      <c r="Q39" s="37">
        <v>26.78</v>
      </c>
      <c r="R39" s="39">
        <v>25.2</v>
      </c>
      <c r="S39" s="39">
        <v>0</v>
      </c>
      <c r="T39" s="38">
        <f>SUMPRODUCT(LTA!J39:AN39,LTA!J$101:AN$101,LTA!J$105:AN$105)</f>
        <v>68.510000000000005</v>
      </c>
      <c r="U39" s="38">
        <f>SUMPRODUCT(LTA!J39:AN39,LTA!J$102:AN$102,LTA!J$105:AN$105)</f>
        <v>457.27000000000004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-111</v>
      </c>
      <c r="AA39" s="76">
        <f>STOA!J39</f>
        <v>559.31999999999994</v>
      </c>
      <c r="AB39" s="76">
        <f>-STOA!P39</f>
        <v>0</v>
      </c>
      <c r="AC39">
        <f t="shared" si="0"/>
        <v>15.433725665680312</v>
      </c>
      <c r="AD39">
        <f t="shared" si="1"/>
        <v>1534.703192313031</v>
      </c>
      <c r="AE39">
        <f>'IDT-1'!F39</f>
        <v>0</v>
      </c>
      <c r="AF39" s="25"/>
      <c r="AG39">
        <f t="shared" si="2"/>
        <v>1534.703192313031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-32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7.8534900000000007</v>
      </c>
      <c r="E40">
        <f>GT_NG!T40</f>
        <v>10.065757842274992</v>
      </c>
      <c r="F40">
        <f>GT_Spot!T40</f>
        <v>0</v>
      </c>
      <c r="G40">
        <f>PPCL_NG!T40</f>
        <v>0</v>
      </c>
      <c r="H40">
        <f>PPCL_Spot!T40</f>
        <v>28.228066570782826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390.94768794421674</v>
      </c>
      <c r="P40" s="37">
        <v>19.350000000000001</v>
      </c>
      <c r="Q40" s="37">
        <v>26.78</v>
      </c>
      <c r="R40" s="39">
        <v>25.2</v>
      </c>
      <c r="S40" s="39">
        <v>0</v>
      </c>
      <c r="T40" s="38">
        <f>SUMPRODUCT(LTA!J40:AN40,LTA!J$101:AN$101,LTA!J$105:AN$105)</f>
        <v>75.41</v>
      </c>
      <c r="U40" s="38">
        <f>SUMPRODUCT(LTA!J40:AN40,LTA!J$102:AN$102,LTA!J$105:AN$105)</f>
        <v>462.19000000000005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-41</v>
      </c>
      <c r="AA40" s="76">
        <f>STOA!J40</f>
        <v>559.31999999999994</v>
      </c>
      <c r="AB40" s="76">
        <f>-STOA!P40</f>
        <v>0</v>
      </c>
      <c r="AC40">
        <f t="shared" si="0"/>
        <v>14.838362641019337</v>
      </c>
      <c r="AD40">
        <f t="shared" si="1"/>
        <v>1629.1166397162551</v>
      </c>
      <c r="AE40">
        <f>'IDT-1'!F40</f>
        <v>0</v>
      </c>
      <c r="AF40" s="25"/>
      <c r="AG40">
        <f t="shared" si="2"/>
        <v>1629.1166397162551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-20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7.8534900000000007</v>
      </c>
      <c r="E41">
        <f>GT_NG!T41</f>
        <v>10.065757842274992</v>
      </c>
      <c r="F41">
        <f>GT_Spot!T41</f>
        <v>0</v>
      </c>
      <c r="G41">
        <f>PPCL_NG!T41</f>
        <v>0</v>
      </c>
      <c r="H41">
        <f>PPCL_Spot!T41</f>
        <v>28.228066570782826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387.32337251514366</v>
      </c>
      <c r="P41" s="37">
        <v>19.350000000000001</v>
      </c>
      <c r="Q41" s="37">
        <v>26.78</v>
      </c>
      <c r="R41" s="39">
        <v>25.2</v>
      </c>
      <c r="S41" s="39">
        <v>0</v>
      </c>
      <c r="T41" s="38">
        <f>SUMPRODUCT(LTA!J41:AN41,LTA!J$101:AN$101,LTA!J$105:AN$105)</f>
        <v>82.31</v>
      </c>
      <c r="U41" s="38">
        <f>SUMPRODUCT(LTA!J41:AN41,LTA!J$102:AN$102,LTA!J$105:AN$105)</f>
        <v>465.76000000000005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559.31999999999994</v>
      </c>
      <c r="AB41" s="76">
        <f>-STOA!P41</f>
        <v>0</v>
      </c>
      <c r="AC41">
        <f t="shared" si="0"/>
        <v>14.468501770196891</v>
      </c>
      <c r="AD41">
        <f t="shared" si="1"/>
        <v>1707.9721851580048</v>
      </c>
      <c r="AE41">
        <f>'IDT-1'!F41</f>
        <v>0</v>
      </c>
      <c r="AF41" s="25"/>
      <c r="AG41">
        <f t="shared" si="2"/>
        <v>1707.9721851580048</v>
      </c>
      <c r="AI41" s="35">
        <f>PXIL!J41</f>
        <v>0</v>
      </c>
      <c r="AJ41" s="35">
        <f>PXIL!P41</f>
        <v>0</v>
      </c>
      <c r="AK41" s="35">
        <f>RTM_IEX!J41</f>
        <v>10.64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7.8534900000000007</v>
      </c>
      <c r="E42">
        <f>GT_NG!T42</f>
        <v>10.065757842274992</v>
      </c>
      <c r="F42">
        <f>GT_Spot!T42</f>
        <v>0</v>
      </c>
      <c r="G42">
        <f>PPCL_NG!T42</f>
        <v>0</v>
      </c>
      <c r="H42">
        <f>PPCL_Spot!T42</f>
        <v>28.228066570782826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384.25574072072482</v>
      </c>
      <c r="P42" s="37">
        <v>19.350000000000001</v>
      </c>
      <c r="Q42" s="37">
        <v>26.78</v>
      </c>
      <c r="R42" s="39">
        <v>25.2</v>
      </c>
      <c r="S42" s="39">
        <v>0</v>
      </c>
      <c r="T42" s="38">
        <f>SUMPRODUCT(LTA!J42:AN42,LTA!J$101:AN$101,LTA!J$105:AN$105)</f>
        <v>88.460000000000008</v>
      </c>
      <c r="U42" s="38">
        <f>SUMPRODUCT(LTA!J42:AN42,LTA!J$102:AN$102,LTA!J$105:AN$105)</f>
        <v>468.94000000000005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559.31999999999994</v>
      </c>
      <c r="AB42" s="76">
        <f>-STOA!P42</f>
        <v>0</v>
      </c>
      <c r="AC42">
        <f t="shared" si="0"/>
        <v>14.927581663123773</v>
      </c>
      <c r="AD42">
        <f t="shared" si="1"/>
        <v>1762.1654734706588</v>
      </c>
      <c r="AE42">
        <f>'IDT-1'!F42</f>
        <v>0</v>
      </c>
      <c r="AF42" s="25"/>
      <c r="AG42">
        <f t="shared" si="2"/>
        <v>1762.1654734706588</v>
      </c>
      <c r="AI42" s="35">
        <f>PXIL!J42</f>
        <v>0</v>
      </c>
      <c r="AJ42" s="35">
        <f>PXIL!P42</f>
        <v>0</v>
      </c>
      <c r="AK42" s="35">
        <f>RTM_IEX!J42</f>
        <v>59.03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7.8534900000000007</v>
      </c>
      <c r="E43">
        <f>GT_NG!T43</f>
        <v>10.065757842274992</v>
      </c>
      <c r="F43">
        <f>GT_Spot!T43</f>
        <v>0</v>
      </c>
      <c r="G43">
        <f>PPCL_NG!T43</f>
        <v>0</v>
      </c>
      <c r="H43">
        <f>PPCL_Spot!T43</f>
        <v>28.228066570782826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399.18667384170516</v>
      </c>
      <c r="P43" s="37">
        <v>48.38</v>
      </c>
      <c r="Q43" s="37">
        <v>26.78</v>
      </c>
      <c r="R43" s="39">
        <v>25.2</v>
      </c>
      <c r="S43" s="39">
        <v>0</v>
      </c>
      <c r="T43" s="38">
        <f>SUMPRODUCT(LTA!J43:AN43,LTA!J$101:AN$101,LTA!J$105:AN$105)</f>
        <v>92.09</v>
      </c>
      <c r="U43" s="38">
        <f>SUMPRODUCT(LTA!J43:AN43,LTA!J$102:AN$102,LTA!J$105:AN$105)</f>
        <v>473.37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559.24</v>
      </c>
      <c r="AB43" s="76">
        <f>-STOA!P43</f>
        <v>0</v>
      </c>
      <c r="AC43">
        <f t="shared" si="0"/>
        <v>15.209409501340009</v>
      </c>
      <c r="AD43">
        <f t="shared" si="1"/>
        <v>1795.4345787534232</v>
      </c>
      <c r="AE43">
        <f>'IDT-1'!F43</f>
        <v>0</v>
      </c>
      <c r="AF43" s="25"/>
      <c r="AG43">
        <f t="shared" si="2"/>
        <v>1795.4345787534232</v>
      </c>
      <c r="AI43" s="35">
        <f>PXIL!J43</f>
        <v>0</v>
      </c>
      <c r="AJ43" s="35">
        <f>PXIL!P43</f>
        <v>0</v>
      </c>
      <c r="AK43" s="35">
        <f>RTM_IEX!J43</f>
        <v>40.64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7.8534900000000007</v>
      </c>
      <c r="E44">
        <f>GT_NG!T44</f>
        <v>10.065757842274992</v>
      </c>
      <c r="F44">
        <f>GT_Spot!T44</f>
        <v>0</v>
      </c>
      <c r="G44">
        <f>PPCL_NG!T44</f>
        <v>0</v>
      </c>
      <c r="H44">
        <f>PPCL_Spot!T44</f>
        <v>28.228066570782826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399.18667384170516</v>
      </c>
      <c r="P44" s="37">
        <v>48.38</v>
      </c>
      <c r="Q44" s="37">
        <v>26.78</v>
      </c>
      <c r="R44" s="39">
        <v>25.2</v>
      </c>
      <c r="S44" s="39">
        <v>0</v>
      </c>
      <c r="T44" s="38">
        <f>SUMPRODUCT(LTA!J44:AN44,LTA!J$101:AN$101,LTA!J$105:AN$105)</f>
        <v>97.22</v>
      </c>
      <c r="U44" s="38">
        <f>SUMPRODUCT(LTA!J44:AN44,LTA!J$102:AN$102,LTA!J$105:AN$105)</f>
        <v>478.69000000000005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32.979999999999997</v>
      </c>
      <c r="Z44" s="35">
        <f>IEX!P44</f>
        <v>0</v>
      </c>
      <c r="AA44" s="76">
        <f>STOA!J44</f>
        <v>559.24</v>
      </c>
      <c r="AB44" s="76">
        <f>-STOA!P44</f>
        <v>0</v>
      </c>
      <c r="AC44">
        <f t="shared" si="0"/>
        <v>15.55800950134001</v>
      </c>
      <c r="AD44">
        <f t="shared" si="1"/>
        <v>1836.5859787534232</v>
      </c>
      <c r="AE44">
        <f>'IDT-1'!F44</f>
        <v>0</v>
      </c>
      <c r="AF44" s="25"/>
      <c r="AG44">
        <f t="shared" si="2"/>
        <v>1836.5859787534232</v>
      </c>
      <c r="AI44" s="35">
        <f>PXIL!J44</f>
        <v>0</v>
      </c>
      <c r="AJ44" s="35">
        <f>PXIL!P44</f>
        <v>0</v>
      </c>
      <c r="AK44" s="35">
        <f>RTM_IEX!J44</f>
        <v>38.71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7.8534900000000007</v>
      </c>
      <c r="E45">
        <f>GT_NG!T45</f>
        <v>10.065757842274992</v>
      </c>
      <c r="F45">
        <f>GT_Spot!T45</f>
        <v>0</v>
      </c>
      <c r="G45">
        <f>PPCL_NG!T45</f>
        <v>0</v>
      </c>
      <c r="H45">
        <f>PPCL_Spot!T45</f>
        <v>28.228066570782826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389.67914395040077</v>
      </c>
      <c r="P45" s="37">
        <v>19.350000000000001</v>
      </c>
      <c r="Q45" s="37">
        <v>26.78</v>
      </c>
      <c r="R45" s="39">
        <v>25.2</v>
      </c>
      <c r="S45" s="39">
        <v>0</v>
      </c>
      <c r="T45" s="38">
        <f>SUMPRODUCT(LTA!J45:AN45,LTA!J$101:AN$101,LTA!J$105:AN$105)</f>
        <v>100.71000000000001</v>
      </c>
      <c r="U45" s="38">
        <f>SUMPRODUCT(LTA!J45:AN45,LTA!J$102:AN$102,LTA!J$105:AN$105)</f>
        <v>483.76000000000005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68.709999999999994</v>
      </c>
      <c r="Z45" s="35">
        <f>IEX!P45</f>
        <v>0</v>
      </c>
      <c r="AA45" s="76">
        <f>STOA!J45</f>
        <v>559.24</v>
      </c>
      <c r="AB45" s="76">
        <f>-STOA!P45</f>
        <v>0</v>
      </c>
      <c r="AC45">
        <f t="shared" si="0"/>
        <v>15.687642250253052</v>
      </c>
      <c r="AD45">
        <f t="shared" si="1"/>
        <v>1851.8888161132058</v>
      </c>
      <c r="AE45">
        <f>'IDT-1'!F45</f>
        <v>0</v>
      </c>
      <c r="AF45" s="25"/>
      <c r="AG45">
        <f t="shared" si="2"/>
        <v>1851.8888161132058</v>
      </c>
      <c r="AI45" s="35">
        <f>PXIL!J45</f>
        <v>0</v>
      </c>
      <c r="AJ45" s="35">
        <f>PXIL!P45</f>
        <v>0</v>
      </c>
      <c r="AK45" s="35">
        <f>RTM_IEX!J45</f>
        <v>48.39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7.8534900000000007</v>
      </c>
      <c r="E46">
        <f>GT_NG!T46</f>
        <v>10.065757842274992</v>
      </c>
      <c r="F46">
        <f>GT_Spot!T46</f>
        <v>0</v>
      </c>
      <c r="G46">
        <f>PPCL_NG!T46</f>
        <v>0</v>
      </c>
      <c r="H46">
        <f>PPCL_Spot!T46</f>
        <v>28.228066570782826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389.02567384170516</v>
      </c>
      <c r="P46" s="37">
        <v>19.350000000000001</v>
      </c>
      <c r="Q46" s="37">
        <v>26.78</v>
      </c>
      <c r="R46" s="39">
        <v>25.2</v>
      </c>
      <c r="S46" s="39">
        <v>0</v>
      </c>
      <c r="T46" s="38">
        <f>SUMPRODUCT(LTA!J46:AN46,LTA!J$101:AN$101,LTA!J$105:AN$105)</f>
        <v>104.65</v>
      </c>
      <c r="U46" s="38">
        <f>SUMPRODUCT(LTA!J46:AN46,LTA!J$102:AN$102,LTA!J$105:AN$105)</f>
        <v>487.86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82.25</v>
      </c>
      <c r="Z46" s="35">
        <f>IEX!P46</f>
        <v>0</v>
      </c>
      <c r="AA46" s="76">
        <f>STOA!J46</f>
        <v>559.24</v>
      </c>
      <c r="AB46" s="76">
        <f>-STOA!P46</f>
        <v>0</v>
      </c>
      <c r="AC46">
        <f t="shared" si="0"/>
        <v>15.855277101340008</v>
      </c>
      <c r="AD46">
        <f t="shared" si="1"/>
        <v>1871.6777111534229</v>
      </c>
      <c r="AE46">
        <f>'IDT-1'!F46</f>
        <v>0</v>
      </c>
      <c r="AF46" s="25"/>
      <c r="AG46">
        <f t="shared" si="2"/>
        <v>1871.6777111534229</v>
      </c>
      <c r="AI46" s="35">
        <f>PXIL!J46</f>
        <v>0</v>
      </c>
      <c r="AJ46" s="35">
        <f>PXIL!P46</f>
        <v>0</v>
      </c>
      <c r="AK46" s="35">
        <f>RTM_IEX!J46</f>
        <v>47.42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7.8534900000000007</v>
      </c>
      <c r="E47">
        <f>GT_NG!T47</f>
        <v>9.0818181818181802</v>
      </c>
      <c r="F47">
        <f>GT_Spot!T47</f>
        <v>0</v>
      </c>
      <c r="G47">
        <f>PPCL_NG!T47</f>
        <v>0</v>
      </c>
      <c r="H47">
        <f>PPCL_Spot!T47</f>
        <v>28.228066570782826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389.10237226755436</v>
      </c>
      <c r="P47" s="37">
        <v>19.350000000000001</v>
      </c>
      <c r="Q47" s="37">
        <v>26.78</v>
      </c>
      <c r="R47" s="39">
        <v>25.2</v>
      </c>
      <c r="S47" s="39">
        <v>0</v>
      </c>
      <c r="T47" s="38">
        <f>SUMPRODUCT(LTA!J47:AN47,LTA!J$101:AN$101,LTA!J$105:AN$105)</f>
        <v>105.92</v>
      </c>
      <c r="U47" s="38">
        <f>SUMPRODUCT(LTA!J47:AN47,LTA!J$102:AN$102,LTA!J$105:AN$105)</f>
        <v>486.48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80.319999999999993</v>
      </c>
      <c r="Z47" s="35">
        <f>IEX!P47</f>
        <v>0</v>
      </c>
      <c r="AA47" s="76">
        <f>STOA!J47</f>
        <v>559.24</v>
      </c>
      <c r="AB47" s="76">
        <f>-STOA!P47</f>
        <v>0</v>
      </c>
      <c r="AC47">
        <f t="shared" si="0"/>
        <v>15.676044274969303</v>
      </c>
      <c r="AD47">
        <f t="shared" si="1"/>
        <v>1850.5197027451859</v>
      </c>
      <c r="AE47">
        <f>'IDT-1'!F47</f>
        <v>0</v>
      </c>
      <c r="AF47" s="25"/>
      <c r="AG47">
        <f t="shared" si="2"/>
        <v>1850.5197027451859</v>
      </c>
      <c r="AI47" s="35">
        <f>PXIL!J47</f>
        <v>0</v>
      </c>
      <c r="AJ47" s="35">
        <f>PXIL!P47</f>
        <v>0</v>
      </c>
      <c r="AK47" s="35">
        <f>RTM_IEX!J47</f>
        <v>29.03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7.8534900000000007</v>
      </c>
      <c r="E48">
        <f>GT_NG!T48</f>
        <v>9.0818181818181802</v>
      </c>
      <c r="F48">
        <f>GT_Spot!T48</f>
        <v>0</v>
      </c>
      <c r="G48">
        <f>PPCL_NG!T48</f>
        <v>0</v>
      </c>
      <c r="H48">
        <f>PPCL_Spot!T48</f>
        <v>28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389.10237226755436</v>
      </c>
      <c r="P48" s="37">
        <v>19.350000000000001</v>
      </c>
      <c r="Q48" s="37">
        <v>26.78</v>
      </c>
      <c r="R48" s="39">
        <v>25.2</v>
      </c>
      <c r="S48" s="39">
        <v>0</v>
      </c>
      <c r="T48" s="38">
        <f>SUMPRODUCT(LTA!J48:AN48,LTA!J$101:AN$101,LTA!J$105:AN$105)</f>
        <v>108.28</v>
      </c>
      <c r="U48" s="38">
        <f>SUMPRODUCT(LTA!J48:AN48,LTA!J$102:AN$102,LTA!J$105:AN$105)</f>
        <v>487.78000000000003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97.74</v>
      </c>
      <c r="Z48" s="35">
        <f>IEX!P48</f>
        <v>0</v>
      </c>
      <c r="AA48" s="76">
        <f>STOA!J48</f>
        <v>559.24</v>
      </c>
      <c r="AB48" s="76">
        <f>-STOA!P48</f>
        <v>0</v>
      </c>
      <c r="AC48">
        <f t="shared" si="0"/>
        <v>15.85120051577473</v>
      </c>
      <c r="AD48">
        <f t="shared" si="1"/>
        <v>1871.1964799335979</v>
      </c>
      <c r="AE48">
        <f>'IDT-1'!F48</f>
        <v>0</v>
      </c>
      <c r="AF48" s="25"/>
      <c r="AG48">
        <f t="shared" si="2"/>
        <v>1871.1964799335979</v>
      </c>
      <c r="AI48" s="35">
        <f>PXIL!J48</f>
        <v>0</v>
      </c>
      <c r="AJ48" s="35">
        <f>PXIL!P48</f>
        <v>0</v>
      </c>
      <c r="AK48" s="35">
        <f>RTM_IEX!J48</f>
        <v>29.03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7.8534900000000007</v>
      </c>
      <c r="E49">
        <f>GT_NG!T49</f>
        <v>9.0818181818181802</v>
      </c>
      <c r="F49">
        <f>GT_Spot!T49</f>
        <v>0</v>
      </c>
      <c r="G49">
        <f>PPCL_NG!T49</f>
        <v>0</v>
      </c>
      <c r="H49">
        <f>PPCL_Spot!T49</f>
        <v>28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382.62405330547057</v>
      </c>
      <c r="P49" s="37">
        <v>18.489999999999998</v>
      </c>
      <c r="Q49" s="37">
        <v>26.320000000000004</v>
      </c>
      <c r="R49" s="39">
        <v>25.2</v>
      </c>
      <c r="S49" s="39">
        <v>0</v>
      </c>
      <c r="T49" s="38">
        <f>SUMPRODUCT(LTA!J49:AN49,LTA!J$101:AN$101,LTA!J$105:AN$105)</f>
        <v>108.28</v>
      </c>
      <c r="U49" s="38">
        <f>SUMPRODUCT(LTA!J49:AN49,LTA!J$102:AN$102,LTA!J$105:AN$105)</f>
        <v>488.47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8.7100000000000009</v>
      </c>
      <c r="Z49" s="35">
        <f>IEX!P49</f>
        <v>0</v>
      </c>
      <c r="AA49" s="76">
        <f>STOA!J49</f>
        <v>559.24</v>
      </c>
      <c r="AB49" s="76">
        <f>-STOA!P49</f>
        <v>0</v>
      </c>
      <c r="AC49">
        <f t="shared" si="0"/>
        <v>15.124950636493224</v>
      </c>
      <c r="AD49">
        <f t="shared" si="1"/>
        <v>1785.4644108507957</v>
      </c>
      <c r="AE49">
        <f>'IDT-1'!F49</f>
        <v>101</v>
      </c>
      <c r="AF49" s="25"/>
      <c r="AG49">
        <f t="shared" si="2"/>
        <v>1886.4644108507957</v>
      </c>
      <c r="AI49" s="35">
        <f>PXIL!J49</f>
        <v>0</v>
      </c>
      <c r="AJ49" s="35">
        <f>PXIL!P49</f>
        <v>0</v>
      </c>
      <c r="AK49" s="35">
        <f>RTM_IEX!J49</f>
        <v>38.71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7.8534900000000007</v>
      </c>
      <c r="E50">
        <f>GT_NG!T50</f>
        <v>9.0818181818181802</v>
      </c>
      <c r="F50">
        <f>GT_Spot!T50</f>
        <v>0</v>
      </c>
      <c r="G50">
        <f>PPCL_NG!T50</f>
        <v>0</v>
      </c>
      <c r="H50">
        <f>PPCL_Spot!T50</f>
        <v>28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384.26041485794684</v>
      </c>
      <c r="P50" s="37">
        <v>18.489999999999998</v>
      </c>
      <c r="Q50" s="37">
        <v>26.320000000000004</v>
      </c>
      <c r="R50" s="39">
        <v>25.2</v>
      </c>
      <c r="S50" s="39">
        <v>0</v>
      </c>
      <c r="T50" s="38">
        <f>SUMPRODUCT(LTA!J50:AN50,LTA!J$101:AN$101,LTA!J$105:AN$105)</f>
        <v>108.28</v>
      </c>
      <c r="U50" s="38">
        <f>SUMPRODUCT(LTA!J50:AN50,LTA!J$102:AN$102,LTA!J$105:AN$105)</f>
        <v>488.53000000000003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25.16</v>
      </c>
      <c r="Z50" s="35">
        <f>IEX!P50</f>
        <v>0</v>
      </c>
      <c r="AA50" s="76">
        <f>STOA!J50</f>
        <v>559.24</v>
      </c>
      <c r="AB50" s="76">
        <f>-STOA!P50</f>
        <v>0</v>
      </c>
      <c r="AC50">
        <f t="shared" si="0"/>
        <v>15.236724073534027</v>
      </c>
      <c r="AD50">
        <f t="shared" si="1"/>
        <v>1798.6589989662309</v>
      </c>
      <c r="AE50">
        <f>'IDT-1'!F50</f>
        <v>95</v>
      </c>
      <c r="AF50" s="25"/>
      <c r="AG50">
        <f t="shared" si="2"/>
        <v>1893.6589989662309</v>
      </c>
      <c r="AI50" s="35">
        <f>PXIL!J50</f>
        <v>0</v>
      </c>
      <c r="AJ50" s="35">
        <f>PXIL!P50</f>
        <v>0</v>
      </c>
      <c r="AK50" s="35">
        <f>RTM_IEX!J50</f>
        <v>33.869999999999997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7.8534900000000007</v>
      </c>
      <c r="E51">
        <f>GT_NG!T51</f>
        <v>9.0818181818181802</v>
      </c>
      <c r="F51">
        <f>GT_Spot!T51</f>
        <v>0</v>
      </c>
      <c r="G51">
        <f>PPCL_NG!T51</f>
        <v>0</v>
      </c>
      <c r="H51">
        <f>PPCL_Spot!T51</f>
        <v>28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382.4048911602153</v>
      </c>
      <c r="P51" s="37">
        <v>19.350000000000001</v>
      </c>
      <c r="Q51" s="37">
        <v>14.52</v>
      </c>
      <c r="R51" s="39">
        <v>25.2</v>
      </c>
      <c r="S51" s="39">
        <v>0</v>
      </c>
      <c r="T51" s="38">
        <f>SUMPRODUCT(LTA!J51:AN51,LTA!J$101:AN$101,LTA!J$105:AN$105)</f>
        <v>108.28</v>
      </c>
      <c r="U51" s="38">
        <f>SUMPRODUCT(LTA!J51:AN51,LTA!J$102:AN$102,LTA!J$105:AN$105)</f>
        <v>483.28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21.14</v>
      </c>
      <c r="Z51" s="35">
        <f>IEX!P51</f>
        <v>0</v>
      </c>
      <c r="AA51" s="76">
        <f>STOA!J51</f>
        <v>559.24</v>
      </c>
      <c r="AB51" s="76">
        <f>-STOA!P51</f>
        <v>0</v>
      </c>
      <c r="AC51">
        <f t="shared" si="0"/>
        <v>15.213913674473082</v>
      </c>
      <c r="AD51">
        <f t="shared" si="1"/>
        <v>1795.9662856675604</v>
      </c>
      <c r="AE51">
        <f>'IDT-1'!F51</f>
        <v>84</v>
      </c>
      <c r="AF51" s="25"/>
      <c r="AG51">
        <f t="shared" si="2"/>
        <v>1879.9662856675604</v>
      </c>
      <c r="AI51" s="35">
        <f>PXIL!J51</f>
        <v>0</v>
      </c>
      <c r="AJ51" s="35">
        <f>PXIL!P51</f>
        <v>0</v>
      </c>
      <c r="AK51" s="35">
        <f>RTM_IEX!J51</f>
        <v>53.22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7.8534900000000007</v>
      </c>
      <c r="E52">
        <f>GT_NG!T52</f>
        <v>9.0818181818181802</v>
      </c>
      <c r="F52">
        <f>GT_Spot!T52</f>
        <v>0</v>
      </c>
      <c r="G52">
        <f>PPCL_NG!T52</f>
        <v>0</v>
      </c>
      <c r="H52">
        <f>PPCL_Spot!T52</f>
        <v>28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382.94790813067414</v>
      </c>
      <c r="P52" s="37">
        <v>19.350000000000001</v>
      </c>
      <c r="Q52" s="37">
        <v>6.77</v>
      </c>
      <c r="R52" s="39">
        <v>25.2</v>
      </c>
      <c r="S52" s="39">
        <v>0</v>
      </c>
      <c r="T52" s="38">
        <f>SUMPRODUCT(LTA!J52:AN52,LTA!J$101:AN$101,LTA!J$105:AN$105)</f>
        <v>108.28</v>
      </c>
      <c r="U52" s="38">
        <f>SUMPRODUCT(LTA!J52:AN52,LTA!J$102:AN$102,LTA!J$105:AN$105)</f>
        <v>482.06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559.24</v>
      </c>
      <c r="AB52" s="76">
        <f>-STOA!P52</f>
        <v>0</v>
      </c>
      <c r="AC52">
        <f t="shared" si="0"/>
        <v>15.372027017024935</v>
      </c>
      <c r="AD52">
        <f t="shared" si="1"/>
        <v>1814.6311892954673</v>
      </c>
      <c r="AE52">
        <f>'IDT-1'!F52</f>
        <v>66</v>
      </c>
      <c r="AF52" s="25"/>
      <c r="AG52">
        <f t="shared" si="2"/>
        <v>1880.6311892954673</v>
      </c>
      <c r="AI52" s="35">
        <f>PXIL!J52</f>
        <v>0</v>
      </c>
      <c r="AJ52" s="35">
        <f>PXIL!P52</f>
        <v>0</v>
      </c>
      <c r="AK52" s="35">
        <f>RTM_IEX!J52</f>
        <v>101.61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7.8534900000000007</v>
      </c>
      <c r="E53">
        <f>GT_NG!T53</f>
        <v>9.0818181818181802</v>
      </c>
      <c r="F53">
        <f>GT_Spot!T53</f>
        <v>0</v>
      </c>
      <c r="G53">
        <f>PPCL_NG!T53</f>
        <v>0</v>
      </c>
      <c r="H53">
        <f>PPCL_Spot!T53</f>
        <v>28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381.30963095676111</v>
      </c>
      <c r="P53" s="37">
        <v>19.350000000000001</v>
      </c>
      <c r="Q53" s="37">
        <v>6.77</v>
      </c>
      <c r="R53" s="39">
        <v>25.2</v>
      </c>
      <c r="S53" s="39">
        <v>0</v>
      </c>
      <c r="T53" s="38">
        <f>SUMPRODUCT(LTA!J53:AN53,LTA!J$101:AN$101,LTA!J$105:AN$105)</f>
        <v>108.28</v>
      </c>
      <c r="U53" s="38">
        <f>SUMPRODUCT(LTA!J53:AN53,LTA!J$102:AN$102,LTA!J$105:AN$105)</f>
        <v>438.99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88.49</v>
      </c>
      <c r="Z53" s="35">
        <f>IEX!P53</f>
        <v>0</v>
      </c>
      <c r="AA53" s="76">
        <f>STOA!J53</f>
        <v>559.24</v>
      </c>
      <c r="AB53" s="76">
        <f>-STOA!P53</f>
        <v>0</v>
      </c>
      <c r="AC53">
        <f t="shared" si="0"/>
        <v>15.699137488764064</v>
      </c>
      <c r="AD53">
        <f t="shared" si="1"/>
        <v>1853.2458016498151</v>
      </c>
      <c r="AE53">
        <f>'IDT-1'!F53</f>
        <v>46</v>
      </c>
      <c r="AF53" s="25"/>
      <c r="AG53">
        <f t="shared" si="2"/>
        <v>1899.2458016498151</v>
      </c>
      <c r="AI53" s="35">
        <f>PXIL!J53</f>
        <v>0</v>
      </c>
      <c r="AJ53" s="35">
        <f>PXIL!P53</f>
        <v>0</v>
      </c>
      <c r="AK53" s="35">
        <f>RTM_IEX!J53</f>
        <v>96.77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7.8534900000000007</v>
      </c>
      <c r="E54">
        <f>GT_NG!T54</f>
        <v>9.0818181818181802</v>
      </c>
      <c r="F54">
        <f>GT_Spot!T54</f>
        <v>0</v>
      </c>
      <c r="G54">
        <f>PPCL_NG!T54</f>
        <v>0</v>
      </c>
      <c r="H54">
        <f>PPCL_Spot!T54</f>
        <v>28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381.30963095676111</v>
      </c>
      <c r="P54" s="37">
        <v>19.350000000000001</v>
      </c>
      <c r="Q54" s="37">
        <v>6.77</v>
      </c>
      <c r="R54" s="39">
        <v>25.2</v>
      </c>
      <c r="S54" s="39">
        <v>0</v>
      </c>
      <c r="T54" s="38">
        <f>SUMPRODUCT(LTA!J54:AN54,LTA!J$101:AN$101,LTA!J$105:AN$105)</f>
        <v>108.28</v>
      </c>
      <c r="U54" s="38">
        <f>SUMPRODUCT(LTA!J54:AN54,LTA!J$102:AN$102,LTA!J$105:AN$105)</f>
        <v>397.97999999999996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49.5</v>
      </c>
      <c r="Z54" s="35">
        <f>IEX!P54</f>
        <v>0</v>
      </c>
      <c r="AA54" s="76">
        <f>STOA!J54</f>
        <v>559.24</v>
      </c>
      <c r="AB54" s="76">
        <f>-STOA!P54</f>
        <v>0</v>
      </c>
      <c r="AC54">
        <f t="shared" si="0"/>
        <v>14.742629488764065</v>
      </c>
      <c r="AD54">
        <f t="shared" si="1"/>
        <v>1740.3323096498152</v>
      </c>
      <c r="AE54">
        <f>'IDT-1'!F54</f>
        <v>30.206</v>
      </c>
      <c r="AF54" s="25"/>
      <c r="AG54">
        <f t="shared" si="2"/>
        <v>1770.5383096498151</v>
      </c>
      <c r="AI54" s="35">
        <f>PXIL!J54</f>
        <v>0</v>
      </c>
      <c r="AJ54" s="35">
        <f>PXIL!P54</f>
        <v>0</v>
      </c>
      <c r="AK54" s="35">
        <f>RTM_IEX!J54</f>
        <v>62.9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7.8534900000000007</v>
      </c>
      <c r="E55">
        <f>GT_NG!T55</f>
        <v>9.0818181818181802</v>
      </c>
      <c r="F55">
        <f>GT_Spot!T55</f>
        <v>0</v>
      </c>
      <c r="G55">
        <f>PPCL_NG!T55</f>
        <v>0</v>
      </c>
      <c r="H55">
        <f>PPCL_Spot!T55</f>
        <v>28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382.18065895676114</v>
      </c>
      <c r="P55" s="37">
        <v>19.350000000000001</v>
      </c>
      <c r="Q55" s="37">
        <v>6.77</v>
      </c>
      <c r="R55" s="39">
        <v>25.2</v>
      </c>
      <c r="S55" s="39">
        <v>0</v>
      </c>
      <c r="T55" s="38">
        <f>SUMPRODUCT(LTA!J55:AN55,LTA!J$101:AN$101,LTA!J$105:AN$105)</f>
        <v>105.28</v>
      </c>
      <c r="U55" s="38">
        <f>SUMPRODUCT(LTA!J55:AN55,LTA!J$102:AN$102,LTA!J$105:AN$105)</f>
        <v>351.29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559.24</v>
      </c>
      <c r="AB55" s="76">
        <f>-STOA!P55</f>
        <v>0</v>
      </c>
      <c r="AC55">
        <f t="shared" si="0"/>
        <v>14.932898123964067</v>
      </c>
      <c r="AD55">
        <f t="shared" si="1"/>
        <v>1762.7930690146154</v>
      </c>
      <c r="AE55">
        <f>'IDT-1'!F55</f>
        <v>18.724</v>
      </c>
      <c r="AF55" s="25"/>
      <c r="AG55">
        <f t="shared" si="2"/>
        <v>1781.5170690146153</v>
      </c>
      <c r="AI55" s="35">
        <f>PXIL!J55</f>
        <v>0</v>
      </c>
      <c r="AJ55" s="35">
        <f>PXIL!P55</f>
        <v>0</v>
      </c>
      <c r="AK55" s="35">
        <f>RTM_IEX!J55</f>
        <v>183.87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7.8534900000000007</v>
      </c>
      <c r="E56">
        <f>GT_NG!T56</f>
        <v>9.0818181818181802</v>
      </c>
      <c r="F56">
        <f>GT_Spot!T56</f>
        <v>0</v>
      </c>
      <c r="G56">
        <f>PPCL_NG!T56</f>
        <v>0</v>
      </c>
      <c r="H56">
        <f>PPCL_Spot!T56</f>
        <v>28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382.18065895676114</v>
      </c>
      <c r="P56" s="37">
        <v>38.71</v>
      </c>
      <c r="Q56" s="37">
        <v>14.52</v>
      </c>
      <c r="R56" s="39">
        <v>25.2</v>
      </c>
      <c r="S56" s="39">
        <v>0</v>
      </c>
      <c r="T56" s="38">
        <f>SUMPRODUCT(LTA!J56:AN56,LTA!J$101:AN$101,LTA!J$105:AN$105)</f>
        <v>105.28</v>
      </c>
      <c r="U56" s="38">
        <f>SUMPRODUCT(LTA!J56:AN56,LTA!J$102:AN$102,LTA!J$105:AN$105)</f>
        <v>389.09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559.24</v>
      </c>
      <c r="AB56" s="76">
        <f>-STOA!P56</f>
        <v>0</v>
      </c>
      <c r="AC56">
        <f t="shared" si="0"/>
        <v>14.502650123964065</v>
      </c>
      <c r="AD56">
        <f t="shared" si="1"/>
        <v>1712.0033170146153</v>
      </c>
      <c r="AE56">
        <f>'IDT-1'!F56</f>
        <v>10.734</v>
      </c>
      <c r="AF56" s="25"/>
      <c r="AG56">
        <f t="shared" si="2"/>
        <v>1722.7373170146152</v>
      </c>
      <c r="AI56" s="35">
        <f>PXIL!J56</f>
        <v>0</v>
      </c>
      <c r="AJ56" s="35">
        <f>PXIL!P56</f>
        <v>0</v>
      </c>
      <c r="AK56" s="35">
        <f>RTM_IEX!J56</f>
        <v>67.739999999999995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7.8534900000000007</v>
      </c>
      <c r="E57">
        <f>GT_NG!T57</f>
        <v>9.0818181818181802</v>
      </c>
      <c r="F57">
        <f>GT_Spot!T57</f>
        <v>0</v>
      </c>
      <c r="G57">
        <f>PPCL_NG!T57</f>
        <v>0</v>
      </c>
      <c r="H57">
        <f>PPCL_Spot!T57</f>
        <v>28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413.88087810463077</v>
      </c>
      <c r="P57" s="37">
        <v>63.347128937230906</v>
      </c>
      <c r="Q57" s="37">
        <v>26.13</v>
      </c>
      <c r="R57" s="39">
        <v>25.2</v>
      </c>
      <c r="S57" s="39">
        <v>0</v>
      </c>
      <c r="T57" s="38">
        <f>SUMPRODUCT(LTA!J57:AN57,LTA!J$101:AN$101,LTA!J$105:AN$105)</f>
        <v>105.28</v>
      </c>
      <c r="U57" s="38">
        <f>SUMPRODUCT(LTA!J57:AN57,LTA!J$102:AN$102,LTA!J$105:AN$105)</f>
        <v>427.26000000000005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559.24</v>
      </c>
      <c r="AB57" s="76">
        <f>-STOA!P57</f>
        <v>0</v>
      </c>
      <c r="AC57">
        <f t="shared" si="0"/>
        <v>15.475347847878909</v>
      </c>
      <c r="AD57">
        <f t="shared" si="1"/>
        <v>1826.8279673758009</v>
      </c>
      <c r="AE57">
        <f>'IDT-1'!F57</f>
        <v>0</v>
      </c>
      <c r="AF57" s="25"/>
      <c r="AG57">
        <f t="shared" si="2"/>
        <v>1826.8279673758009</v>
      </c>
      <c r="AI57" s="35">
        <f>PXIL!J57</f>
        <v>0</v>
      </c>
      <c r="AJ57" s="35">
        <f>PXIL!P57</f>
        <v>0</v>
      </c>
      <c r="AK57" s="35">
        <f>RTM_IEX!J57</f>
        <v>77.42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7.8534900000000007</v>
      </c>
      <c r="E58">
        <f>GT_NG!T58</f>
        <v>9.0818181818181802</v>
      </c>
      <c r="F58">
        <f>GT_Spot!T58</f>
        <v>0</v>
      </c>
      <c r="G58">
        <f>PPCL_NG!T58</f>
        <v>0</v>
      </c>
      <c r="H58">
        <f>PPCL_Spot!T58</f>
        <v>28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501.34743245245681</v>
      </c>
      <c r="P58" s="37">
        <v>63.347128937230906</v>
      </c>
      <c r="Q58" s="37">
        <v>26.13</v>
      </c>
      <c r="R58" s="39">
        <v>25.2</v>
      </c>
      <c r="S58" s="39">
        <v>0</v>
      </c>
      <c r="T58" s="38">
        <f>SUMPRODUCT(LTA!J58:AN58,LTA!J$101:AN$101,LTA!J$105:AN$105)</f>
        <v>104.01</v>
      </c>
      <c r="U58" s="38">
        <f>SUMPRODUCT(LTA!J58:AN58,LTA!J$102:AN$102,LTA!J$105:AN$105)</f>
        <v>463.97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559.24</v>
      </c>
      <c r="AB58" s="76">
        <f>-STOA!P58</f>
        <v>0</v>
      </c>
      <c r="AC58">
        <f t="shared" si="0"/>
        <v>16.182598904400649</v>
      </c>
      <c r="AD58">
        <f t="shared" si="1"/>
        <v>1910.3172706671053</v>
      </c>
      <c r="AE58">
        <f>'IDT-1'!F58</f>
        <v>0</v>
      </c>
      <c r="AF58" s="25"/>
      <c r="AG58">
        <f t="shared" si="2"/>
        <v>1910.3172706671053</v>
      </c>
      <c r="AI58" s="35">
        <f>PXIL!J58</f>
        <v>0</v>
      </c>
      <c r="AJ58" s="35">
        <f>PXIL!P58</f>
        <v>0</v>
      </c>
      <c r="AK58" s="35">
        <f>RTM_IEX!J58</f>
        <v>38.71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7.8534900000000007</v>
      </c>
      <c r="E59">
        <f>GT_NG!T59</f>
        <v>9.0818181818181802</v>
      </c>
      <c r="F59">
        <f>GT_Spot!T59</f>
        <v>0</v>
      </c>
      <c r="G59">
        <f>PPCL_NG!T59</f>
        <v>0</v>
      </c>
      <c r="H59">
        <f>PPCL_Spot!T59</f>
        <v>28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494.41658121924564</v>
      </c>
      <c r="P59" s="37">
        <v>63.347128937230906</v>
      </c>
      <c r="Q59" s="37">
        <v>26.13</v>
      </c>
      <c r="R59" s="39">
        <v>25.2</v>
      </c>
      <c r="S59" s="39">
        <v>0</v>
      </c>
      <c r="T59" s="38">
        <f>SUMPRODUCT(LTA!J59:AN59,LTA!J$101:AN$101,LTA!J$105:AN$105)</f>
        <v>101.82</v>
      </c>
      <c r="U59" s="38">
        <f>SUMPRODUCT(LTA!J59:AN59,LTA!J$102:AN$102,LTA!J$105:AN$105)</f>
        <v>459.19000000000005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559.31999999999994</v>
      </c>
      <c r="AB59" s="76">
        <f>-STOA!P59</f>
        <v>0</v>
      </c>
      <c r="AC59">
        <f t="shared" si="0"/>
        <v>16.472895754041676</v>
      </c>
      <c r="AD59">
        <f t="shared" si="1"/>
        <v>1944.586122584253</v>
      </c>
      <c r="AE59">
        <f>'IDT-1'!F59</f>
        <v>0</v>
      </c>
      <c r="AF59" s="25"/>
      <c r="AG59">
        <f t="shared" si="2"/>
        <v>1944.586122584253</v>
      </c>
      <c r="AI59" s="35">
        <f>PXIL!J59</f>
        <v>0</v>
      </c>
      <c r="AJ59" s="35">
        <f>PXIL!P59</f>
        <v>0</v>
      </c>
      <c r="AK59" s="35">
        <f>RTM_IEX!J59</f>
        <v>87.09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7.8534900000000007</v>
      </c>
      <c r="E60">
        <f>GT_NG!T60</f>
        <v>9.0818181818181802</v>
      </c>
      <c r="F60">
        <f>GT_Spot!T60</f>
        <v>0</v>
      </c>
      <c r="G60">
        <f>PPCL_NG!T60</f>
        <v>0</v>
      </c>
      <c r="H60">
        <f>PPCL_Spot!T60</f>
        <v>28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550.5365812192457</v>
      </c>
      <c r="P60" s="37">
        <v>63.347128937230906</v>
      </c>
      <c r="Q60" s="37">
        <v>26.13</v>
      </c>
      <c r="R60" s="39">
        <v>25.2</v>
      </c>
      <c r="S60" s="39">
        <v>0</v>
      </c>
      <c r="T60" s="38">
        <f>SUMPRODUCT(LTA!J60:AN60,LTA!J$101:AN$101,LTA!J$105:AN$105)</f>
        <v>98.32</v>
      </c>
      <c r="U60" s="38">
        <f>SUMPRODUCT(LTA!J60:AN60,LTA!J$102:AN$102,LTA!J$105:AN$105)</f>
        <v>452.49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559.31999999999994</v>
      </c>
      <c r="AB60" s="76">
        <f>-STOA!P60</f>
        <v>0</v>
      </c>
      <c r="AC60">
        <f t="shared" si="0"/>
        <v>16.411575754041674</v>
      </c>
      <c r="AD60">
        <f t="shared" si="1"/>
        <v>1937.347442584253</v>
      </c>
      <c r="AE60">
        <f>'IDT-1'!F60</f>
        <v>40.853999999999999</v>
      </c>
      <c r="AF60" s="25"/>
      <c r="AG60">
        <f t="shared" si="2"/>
        <v>1978.2014425842531</v>
      </c>
      <c r="AI60" s="35">
        <f>PXIL!J60</f>
        <v>0</v>
      </c>
      <c r="AJ60" s="35">
        <f>PXIL!P60</f>
        <v>0</v>
      </c>
      <c r="AK60" s="35">
        <f>RTM_IEX!J60</f>
        <v>33.869999999999997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7.8534900000000007</v>
      </c>
      <c r="E61">
        <f>GT_NG!T61</f>
        <v>9.0818181818181802</v>
      </c>
      <c r="F61">
        <f>GT_Spot!T61</f>
        <v>0</v>
      </c>
      <c r="G61">
        <f>PPCL_NG!T61</f>
        <v>0</v>
      </c>
      <c r="H61">
        <f>PPCL_Spot!T61</f>
        <v>28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549.4776690145095</v>
      </c>
      <c r="P61" s="37">
        <v>63.347128937230906</v>
      </c>
      <c r="Q61" s="37">
        <v>26.13</v>
      </c>
      <c r="R61" s="39">
        <v>25.2</v>
      </c>
      <c r="S61" s="39">
        <v>0</v>
      </c>
      <c r="T61" s="38">
        <f>SUMPRODUCT(LTA!J61:AN61,LTA!J$101:AN$101,LTA!J$105:AN$105)</f>
        <v>93.93</v>
      </c>
      <c r="U61" s="38">
        <f>SUMPRODUCT(LTA!J61:AN61,LTA!J$102:AN$102,LTA!J$105:AN$105)</f>
        <v>445.18000000000006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50.32</v>
      </c>
      <c r="Z61" s="35">
        <f>IEX!P61</f>
        <v>0</v>
      </c>
      <c r="AA61" s="76">
        <f>STOA!J61</f>
        <v>559.31999999999994</v>
      </c>
      <c r="AB61" s="76">
        <f>-STOA!P61</f>
        <v>0</v>
      </c>
      <c r="AC61">
        <f t="shared" si="0"/>
        <v>17.336760891521891</v>
      </c>
      <c r="AD61">
        <f t="shared" si="1"/>
        <v>2046.5633452420366</v>
      </c>
      <c r="AE61">
        <f>'IDT-1'!F61</f>
        <v>32.036999999999999</v>
      </c>
      <c r="AF61" s="25"/>
      <c r="AG61">
        <f t="shared" si="2"/>
        <v>2078.6003452420364</v>
      </c>
      <c r="AI61" s="35">
        <f>PXIL!J61</f>
        <v>0</v>
      </c>
      <c r="AJ61" s="35">
        <f>PXIL!P61</f>
        <v>0</v>
      </c>
      <c r="AK61" s="35">
        <f>RTM_IEX!J61</f>
        <v>106.45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7.8534900000000007</v>
      </c>
      <c r="E62">
        <f>GT_NG!T62</f>
        <v>9.0818181818181802</v>
      </c>
      <c r="F62">
        <f>GT_Spot!T62</f>
        <v>0</v>
      </c>
      <c r="G62">
        <f>PPCL_NG!T62</f>
        <v>0</v>
      </c>
      <c r="H62">
        <f>PPCL_Spot!T62</f>
        <v>28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549.4776690145095</v>
      </c>
      <c r="P62" s="37">
        <v>63.347128937230906</v>
      </c>
      <c r="Q62" s="37">
        <v>26.13</v>
      </c>
      <c r="R62" s="39">
        <v>25.2</v>
      </c>
      <c r="S62" s="39">
        <v>0</v>
      </c>
      <c r="T62" s="38">
        <f>SUMPRODUCT(LTA!J62:AN62,LTA!J$101:AN$101,LTA!J$105:AN$105)</f>
        <v>89.27</v>
      </c>
      <c r="U62" s="38">
        <f>SUMPRODUCT(LTA!J62:AN62,LTA!J$102:AN$102,LTA!J$105:AN$105)</f>
        <v>437.31000000000006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77.41</v>
      </c>
      <c r="Z62" s="35">
        <f>IEX!P62</f>
        <v>0</v>
      </c>
      <c r="AA62" s="76">
        <f>STOA!J62</f>
        <v>559.31999999999994</v>
      </c>
      <c r="AB62" s="76">
        <f>-STOA!P62</f>
        <v>0</v>
      </c>
      <c r="AC62">
        <f t="shared" si="0"/>
        <v>17.499720891521893</v>
      </c>
      <c r="AD62">
        <f t="shared" si="1"/>
        <v>2065.8003852420366</v>
      </c>
      <c r="AE62">
        <f>'IDT-1'!F62</f>
        <v>25.172000000000001</v>
      </c>
      <c r="AF62" s="25"/>
      <c r="AG62">
        <f t="shared" si="2"/>
        <v>2090.9723852420366</v>
      </c>
      <c r="AI62" s="35">
        <f>PXIL!J62</f>
        <v>0</v>
      </c>
      <c r="AJ62" s="35">
        <f>PXIL!P62</f>
        <v>0</v>
      </c>
      <c r="AK62" s="35">
        <f>RTM_IEX!J62</f>
        <v>111.29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7.8534900000000007</v>
      </c>
      <c r="E63">
        <f>GT_NG!T63</f>
        <v>9.0818181818181802</v>
      </c>
      <c r="F63">
        <f>GT_Spot!T63</f>
        <v>0</v>
      </c>
      <c r="G63">
        <f>PPCL_NG!T63</f>
        <v>0</v>
      </c>
      <c r="H63">
        <f>PPCL_Spot!T63</f>
        <v>27.998028307865646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549.50992287567294</v>
      </c>
      <c r="P63" s="37">
        <v>63.347128937230906</v>
      </c>
      <c r="Q63" s="37">
        <v>26.13</v>
      </c>
      <c r="R63" s="39">
        <v>25.2</v>
      </c>
      <c r="S63" s="39">
        <v>0</v>
      </c>
      <c r="T63" s="38">
        <f>SUMPRODUCT(LTA!J63:AN63,LTA!J$101:AN$101,LTA!J$105:AN$105)</f>
        <v>84.36</v>
      </c>
      <c r="U63" s="38">
        <f>SUMPRODUCT(LTA!J63:AN63,LTA!J$102:AN$102,LTA!J$105:AN$105)</f>
        <v>434.1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93.86</v>
      </c>
      <c r="Z63" s="35">
        <f>IEX!P63</f>
        <v>0</v>
      </c>
      <c r="AA63" s="76">
        <f>STOA!J63</f>
        <v>559.51</v>
      </c>
      <c r="AB63" s="76">
        <f>-STOA!P63</f>
        <v>0</v>
      </c>
      <c r="AC63">
        <f t="shared" si="0"/>
        <v>17.287035261741735</v>
      </c>
      <c r="AD63">
        <f t="shared" si="1"/>
        <v>2040.6933530408458</v>
      </c>
      <c r="AE63">
        <f>'IDT-1'!F63</f>
        <v>20.594999999999999</v>
      </c>
      <c r="AF63" s="25"/>
      <c r="AG63">
        <f t="shared" si="2"/>
        <v>2061.2883530408458</v>
      </c>
      <c r="AI63" s="35">
        <f>PXIL!J63</f>
        <v>0</v>
      </c>
      <c r="AJ63" s="35">
        <f>PXIL!P63</f>
        <v>0</v>
      </c>
      <c r="AK63" s="35">
        <f>RTM_IEX!J63</f>
        <v>77.42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7.8534900000000007</v>
      </c>
      <c r="E64">
        <f>GT_NG!T64</f>
        <v>9.0818181818181802</v>
      </c>
      <c r="F64">
        <f>GT_Spot!T64</f>
        <v>0</v>
      </c>
      <c r="G64">
        <f>PPCL_NG!T64</f>
        <v>0</v>
      </c>
      <c r="H64">
        <f>PPCL_Spot!T64</f>
        <v>27.998028307865646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549.50992287567294</v>
      </c>
      <c r="P64" s="37">
        <v>63.347128937230906</v>
      </c>
      <c r="Q64" s="37">
        <v>26.13</v>
      </c>
      <c r="R64" s="39">
        <v>25.2</v>
      </c>
      <c r="S64" s="39">
        <v>0</v>
      </c>
      <c r="T64" s="38">
        <f>SUMPRODUCT(LTA!J64:AN64,LTA!J$101:AN$101,LTA!J$105:AN$105)</f>
        <v>77.45</v>
      </c>
      <c r="U64" s="38">
        <f>SUMPRODUCT(LTA!J64:AN64,LTA!J$102:AN$102,LTA!J$105:AN$105)</f>
        <v>425.76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103.55</v>
      </c>
      <c r="Z64" s="35">
        <f>IEX!P64</f>
        <v>0</v>
      </c>
      <c r="AA64" s="76">
        <f>STOA!J64</f>
        <v>559.51</v>
      </c>
      <c r="AB64" s="76">
        <f>-STOA!P64</f>
        <v>0</v>
      </c>
      <c r="AC64">
        <f t="shared" si="0"/>
        <v>17.240331261741737</v>
      </c>
      <c r="AD64">
        <f t="shared" si="1"/>
        <v>2035.1800570408459</v>
      </c>
      <c r="AE64">
        <f>'IDT-1'!F64</f>
        <v>13.73</v>
      </c>
      <c r="AF64" s="25"/>
      <c r="AG64">
        <f t="shared" si="2"/>
        <v>2048.9100570408459</v>
      </c>
      <c r="AI64" s="35">
        <f>PXIL!J64</f>
        <v>0</v>
      </c>
      <c r="AJ64" s="35">
        <f>PXIL!P64</f>
        <v>0</v>
      </c>
      <c r="AK64" s="35">
        <f>RTM_IEX!J64</f>
        <v>77.42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7.8534900000000007</v>
      </c>
      <c r="E65">
        <f>GT_NG!T65</f>
        <v>9.0818181818181802</v>
      </c>
      <c r="F65">
        <f>GT_Spot!T65</f>
        <v>0</v>
      </c>
      <c r="G65">
        <f>PPCL_NG!T65</f>
        <v>0</v>
      </c>
      <c r="H65">
        <f>PPCL_Spot!T65</f>
        <v>27.998028307865646</v>
      </c>
      <c r="I65">
        <f>Bawana_NG!T65</f>
        <v>69.609999999999985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547.3333358900212</v>
      </c>
      <c r="P65" s="37">
        <v>63.347128937230906</v>
      </c>
      <c r="Q65" s="37">
        <v>26.13</v>
      </c>
      <c r="R65" s="39">
        <v>25.2</v>
      </c>
      <c r="S65" s="39">
        <v>0</v>
      </c>
      <c r="T65" s="38">
        <f>SUMPRODUCT(LTA!J65:AN65,LTA!J$101:AN$101,LTA!J$105:AN$105)</f>
        <v>70.53</v>
      </c>
      <c r="U65" s="38">
        <f>SUMPRODUCT(LTA!J65:AN65,LTA!J$102:AN$102,LTA!J$105:AN$105)</f>
        <v>416.88000000000005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110.32</v>
      </c>
      <c r="Z65" s="35">
        <f>IEX!P65</f>
        <v>0</v>
      </c>
      <c r="AA65" s="76">
        <f>STOA!J65</f>
        <v>559.51</v>
      </c>
      <c r="AB65" s="76">
        <f>-STOA!P65</f>
        <v>0</v>
      </c>
      <c r="AC65">
        <f t="shared" si="0"/>
        <v>17.146195931062259</v>
      </c>
      <c r="AD65">
        <f t="shared" si="1"/>
        <v>2024.0676053858738</v>
      </c>
      <c r="AE65">
        <f>'IDT-1'!F65</f>
        <v>9.1530000000000005</v>
      </c>
      <c r="AF65" s="25"/>
      <c r="AG65">
        <f t="shared" si="2"/>
        <v>2033.2206053858738</v>
      </c>
      <c r="AI65" s="35">
        <f>PXIL!J65</f>
        <v>0</v>
      </c>
      <c r="AJ65" s="35">
        <f>PXIL!P65</f>
        <v>0</v>
      </c>
      <c r="AK65" s="35">
        <f>RTM_IEX!J65</f>
        <v>77.42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7.8534900000000007</v>
      </c>
      <c r="E66">
        <f>GT_NG!T66</f>
        <v>9.0818181818181802</v>
      </c>
      <c r="F66">
        <f>GT_Spot!T66</f>
        <v>0</v>
      </c>
      <c r="G66">
        <f>PPCL_NG!T66</f>
        <v>0</v>
      </c>
      <c r="H66">
        <f>PPCL_Spot!T66</f>
        <v>27.998028307865646</v>
      </c>
      <c r="I66">
        <f>Bawana_NG!T66</f>
        <v>69.609999999999985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549.4674065749025</v>
      </c>
      <c r="P66" s="37">
        <v>63.347128937230906</v>
      </c>
      <c r="Q66" s="37">
        <v>26.13</v>
      </c>
      <c r="R66" s="39">
        <v>25.2</v>
      </c>
      <c r="S66" s="39">
        <v>0</v>
      </c>
      <c r="T66" s="38">
        <f>SUMPRODUCT(LTA!J66:AN66,LTA!J$101:AN$101,LTA!J$105:AN$105)</f>
        <v>62.63</v>
      </c>
      <c r="U66" s="38">
        <f>SUMPRODUCT(LTA!J66:AN66,LTA!J$102:AN$102,LTA!J$105:AN$105)</f>
        <v>408.84000000000003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112.25</v>
      </c>
      <c r="Z66" s="35">
        <f>IEX!P66</f>
        <v>0</v>
      </c>
      <c r="AA66" s="76">
        <f>STOA!J66</f>
        <v>559.51</v>
      </c>
      <c r="AB66" s="76">
        <f>-STOA!P66</f>
        <v>0</v>
      </c>
      <c r="AC66">
        <f t="shared" si="0"/>
        <v>17.046438124815268</v>
      </c>
      <c r="AD66">
        <f t="shared" si="1"/>
        <v>2012.2914338770022</v>
      </c>
      <c r="AE66">
        <f>'IDT-1'!F66</f>
        <v>4.577</v>
      </c>
      <c r="AF66" s="25"/>
      <c r="AG66">
        <f t="shared" si="2"/>
        <v>2016.8684338770022</v>
      </c>
      <c r="AI66" s="35">
        <f>PXIL!J66</f>
        <v>0</v>
      </c>
      <c r="AJ66" s="35">
        <f>PXIL!P66</f>
        <v>0</v>
      </c>
      <c r="AK66" s="35">
        <f>RTM_IEX!J66</f>
        <v>77.42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7.8534900000000007</v>
      </c>
      <c r="E67">
        <f>GT_NG!T67</f>
        <v>9.0818181818181802</v>
      </c>
      <c r="F67">
        <f>GT_Spot!T67</f>
        <v>0</v>
      </c>
      <c r="G67">
        <f>PPCL_NG!T67</f>
        <v>0</v>
      </c>
      <c r="H67">
        <f>PPCL_Spot!T67</f>
        <v>27.998028307865646</v>
      </c>
      <c r="I67">
        <f>Bawana_NG!T67</f>
        <v>69.609999999999985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551.95453242682959</v>
      </c>
      <c r="P67" s="37">
        <v>63.347128937230906</v>
      </c>
      <c r="Q67" s="37">
        <v>26.13</v>
      </c>
      <c r="R67" s="39">
        <v>25.2</v>
      </c>
      <c r="S67" s="39">
        <v>0</v>
      </c>
      <c r="T67" s="38">
        <f>SUMPRODUCT(LTA!J67:AN67,LTA!J$101:AN$101,LTA!J$105:AN$105)</f>
        <v>54.55</v>
      </c>
      <c r="U67" s="38">
        <f>SUMPRODUCT(LTA!J67:AN67,LTA!J$102:AN$102,LTA!J$105:AN$105)</f>
        <v>401.61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104.51</v>
      </c>
      <c r="Z67" s="35">
        <f>IEX!P67</f>
        <v>0</v>
      </c>
      <c r="AA67" s="76">
        <f>STOA!J67</f>
        <v>559.69000000000005</v>
      </c>
      <c r="AB67" s="76">
        <f>-STOA!P67</f>
        <v>0</v>
      </c>
      <c r="AC67">
        <f t="shared" si="0"/>
        <v>16.87522198197145</v>
      </c>
      <c r="AD67">
        <f t="shared" si="1"/>
        <v>1992.0797758717731</v>
      </c>
      <c r="AE67">
        <f>'IDT-1'!F67</f>
        <v>0</v>
      </c>
      <c r="AF67" s="25"/>
      <c r="AG67">
        <f t="shared" si="2"/>
        <v>1992.0797758717731</v>
      </c>
      <c r="AI67" s="35">
        <f>PXIL!J67</f>
        <v>0</v>
      </c>
      <c r="AJ67" s="35">
        <f>PXIL!P67</f>
        <v>0</v>
      </c>
      <c r="AK67" s="35">
        <f>RTM_IEX!J67</f>
        <v>77.42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7.8534900000000007</v>
      </c>
      <c r="E68">
        <f>GT_NG!T68</f>
        <v>9.0818181818181802</v>
      </c>
      <c r="F68">
        <f>GT_Spot!T68</f>
        <v>0</v>
      </c>
      <c r="G68">
        <f>PPCL_NG!T68</f>
        <v>0</v>
      </c>
      <c r="H68">
        <f>PPCL_Spot!T68</f>
        <v>27.998028307865646</v>
      </c>
      <c r="I68">
        <f>Bawana_NG!T68</f>
        <v>69.609999999999985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551.95453951710556</v>
      </c>
      <c r="P68" s="37">
        <v>63.347128937230906</v>
      </c>
      <c r="Q68" s="37">
        <v>26.13</v>
      </c>
      <c r="R68" s="39">
        <v>25.2</v>
      </c>
      <c r="S68" s="39">
        <v>0</v>
      </c>
      <c r="T68" s="38">
        <f>SUMPRODUCT(LTA!J68:AN68,LTA!J$101:AN$101,LTA!J$105:AN$105)</f>
        <v>46.69</v>
      </c>
      <c r="U68" s="38">
        <f>SUMPRODUCT(LTA!J68:AN68,LTA!J$102:AN$102,LTA!J$105:AN$105)</f>
        <v>394.95000000000005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96.77</v>
      </c>
      <c r="Z68" s="35">
        <f>IEX!P68</f>
        <v>0</v>
      </c>
      <c r="AA68" s="76">
        <f>STOA!J68</f>
        <v>559.69000000000005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16.769466041529771</v>
      </c>
      <c r="AD68">
        <f t="shared" ref="AD68:AD98" si="4">SUM(B68:AB68,AI68:AV68)-AC68</f>
        <v>1979.5955389024905</v>
      </c>
      <c r="AE68">
        <f>'IDT-1'!F68</f>
        <v>0</v>
      </c>
      <c r="AF68" s="25"/>
      <c r="AG68">
        <f t="shared" ref="AG68:AG98" si="5">SUM(AD68:AF68)</f>
        <v>1979.5955389024905</v>
      </c>
      <c r="AI68" s="35">
        <f>PXIL!J68</f>
        <v>0</v>
      </c>
      <c r="AJ68" s="35">
        <f>PXIL!P68</f>
        <v>0</v>
      </c>
      <c r="AK68" s="35">
        <f>RTM_IEX!J68</f>
        <v>87.09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7.8534900000000007</v>
      </c>
      <c r="E69">
        <f>GT_NG!T69</f>
        <v>9.0818181818181802</v>
      </c>
      <c r="F69">
        <f>GT_Spot!T69</f>
        <v>0</v>
      </c>
      <c r="G69">
        <f>PPCL_NG!T69</f>
        <v>0</v>
      </c>
      <c r="H69">
        <f>PPCL_Spot!T69</f>
        <v>27.998028307865646</v>
      </c>
      <c r="I69">
        <f>Bawana_NG!T69</f>
        <v>69.609999999999985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558.81382322529532</v>
      </c>
      <c r="P69" s="37">
        <v>63.347128937230906</v>
      </c>
      <c r="Q69" s="37">
        <v>26.13</v>
      </c>
      <c r="R69" s="39">
        <v>25.2</v>
      </c>
      <c r="S69" s="39">
        <v>0</v>
      </c>
      <c r="T69" s="38">
        <f>SUMPRODUCT(LTA!J69:AN69,LTA!J$101:AN$101,LTA!J$105:AN$105)</f>
        <v>36.769999999999996</v>
      </c>
      <c r="U69" s="38">
        <f>SUMPRODUCT(LTA!J69:AN69,LTA!J$102:AN$102,LTA!J$105:AN$105)</f>
        <v>389.94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47.42</v>
      </c>
      <c r="Z69" s="35">
        <f>IEX!P69</f>
        <v>0</v>
      </c>
      <c r="AA69" s="76">
        <f>STOA!J69</f>
        <v>559.69000000000005</v>
      </c>
      <c r="AB69" s="76">
        <f>-STOA!P69</f>
        <v>0</v>
      </c>
      <c r="AC69">
        <f t="shared" si="3"/>
        <v>16.571640024678565</v>
      </c>
      <c r="AD69">
        <f t="shared" si="4"/>
        <v>1956.2426486275317</v>
      </c>
      <c r="AE69">
        <f>'IDT-1'!F69</f>
        <v>0</v>
      </c>
      <c r="AF69" s="25"/>
      <c r="AG69">
        <f t="shared" si="5"/>
        <v>1956.2426486275317</v>
      </c>
      <c r="AI69" s="35">
        <f>PXIL!J69</f>
        <v>0</v>
      </c>
      <c r="AJ69" s="35">
        <f>PXIL!P69</f>
        <v>0</v>
      </c>
      <c r="AK69" s="35">
        <f>RTM_IEX!J69</f>
        <v>120.96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7.8534900000000007</v>
      </c>
      <c r="E70">
        <f>GT_NG!T70</f>
        <v>9.0818181818181802</v>
      </c>
      <c r="F70">
        <f>GT_Spot!T70</f>
        <v>0</v>
      </c>
      <c r="G70">
        <f>PPCL_NG!T70</f>
        <v>0</v>
      </c>
      <c r="H70">
        <f>PPCL_Spot!T70</f>
        <v>27.454694883912062</v>
      </c>
      <c r="I70">
        <f>Bawana_NG!T70</f>
        <v>69.609999999999985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559.74916595256786</v>
      </c>
      <c r="P70" s="37">
        <v>63.347128937230906</v>
      </c>
      <c r="Q70" s="37">
        <v>26.13</v>
      </c>
      <c r="R70" s="39">
        <v>25.2</v>
      </c>
      <c r="S70" s="39">
        <v>0</v>
      </c>
      <c r="T70" s="38">
        <f>SUMPRODUCT(LTA!J70:AN70,LTA!J$101:AN$101,LTA!J$105:AN$105)</f>
        <v>29.77</v>
      </c>
      <c r="U70" s="38">
        <f>SUMPRODUCT(LTA!J70:AN70,LTA!J$102:AN$102,LTA!J$105:AN$105)</f>
        <v>383.15000000000003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40.64</v>
      </c>
      <c r="Z70" s="35">
        <f>IEX!P70</f>
        <v>0</v>
      </c>
      <c r="AA70" s="76">
        <f>STOA!J70</f>
        <v>559.69000000000005</v>
      </c>
      <c r="AB70" s="76">
        <f>-STOA!P70</f>
        <v>0</v>
      </c>
      <c r="AC70">
        <f t="shared" si="3"/>
        <v>16.361488902826444</v>
      </c>
      <c r="AD70">
        <f t="shared" si="4"/>
        <v>1931.4348090527026</v>
      </c>
      <c r="AE70">
        <f>'IDT-1'!F70</f>
        <v>0</v>
      </c>
      <c r="AF70" s="25"/>
      <c r="AG70">
        <f t="shared" si="5"/>
        <v>1931.4348090527026</v>
      </c>
      <c r="AI70" s="35">
        <f>PXIL!J70</f>
        <v>0</v>
      </c>
      <c r="AJ70" s="35">
        <f>PXIL!P70</f>
        <v>0</v>
      </c>
      <c r="AK70" s="35">
        <f>RTM_IEX!J70</f>
        <v>116.12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7.8534900000000007</v>
      </c>
      <c r="E71">
        <f>GT_NG!T71</f>
        <v>9.0818181818181802</v>
      </c>
      <c r="F71">
        <f>GT_Spot!T71</f>
        <v>0</v>
      </c>
      <c r="G71">
        <f>PPCL_NG!T71</f>
        <v>0</v>
      </c>
      <c r="H71">
        <f>PPCL_Spot!T71</f>
        <v>28.228066570782826</v>
      </c>
      <c r="I71">
        <f>Bawana_NG!T71</f>
        <v>69.607571687713659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566.97911098558677</v>
      </c>
      <c r="P71" s="37">
        <v>63.347128937230906</v>
      </c>
      <c r="Q71" s="37">
        <v>26.13</v>
      </c>
      <c r="R71" s="39">
        <v>24.44</v>
      </c>
      <c r="S71" s="39">
        <v>0</v>
      </c>
      <c r="T71" s="38">
        <f>SUMPRODUCT(LTA!J71:AN71,LTA!J$101:AN$101,LTA!J$105:AN$105)</f>
        <v>23.8</v>
      </c>
      <c r="U71" s="38">
        <f>SUMPRODUCT(LTA!J71:AN71,LTA!J$102:AN$102,LTA!J$105:AN$105)</f>
        <v>396.18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30</v>
      </c>
      <c r="Z71" s="35">
        <f>IEX!P71</f>
        <v>0</v>
      </c>
      <c r="AA71" s="76">
        <f>STOA!J71</f>
        <v>559.97</v>
      </c>
      <c r="AB71" s="76">
        <f>-STOA!P71</f>
        <v>0</v>
      </c>
      <c r="AC71">
        <f t="shared" si="3"/>
        <v>15.988200365450309</v>
      </c>
      <c r="AD71">
        <f t="shared" si="4"/>
        <v>1887.3689859976821</v>
      </c>
      <c r="AE71">
        <f>'IDT-1'!F71</f>
        <v>0</v>
      </c>
      <c r="AF71" s="25"/>
      <c r="AG71">
        <f t="shared" si="5"/>
        <v>1887.3689859976821</v>
      </c>
      <c r="AI71" s="35">
        <f>PXIL!J71</f>
        <v>0</v>
      </c>
      <c r="AJ71" s="35">
        <f>PXIL!P71</f>
        <v>0</v>
      </c>
      <c r="AK71" s="35">
        <f>RTM_IEX!J71</f>
        <v>67.739999999999995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7.8534900000000007</v>
      </c>
      <c r="E72">
        <f>GT_NG!T72</f>
        <v>9.0818181818181802</v>
      </c>
      <c r="F72">
        <f>GT_Spot!T72</f>
        <v>0</v>
      </c>
      <c r="G72">
        <f>PPCL_NG!T72</f>
        <v>0</v>
      </c>
      <c r="H72">
        <f>PPCL_Spot!T72</f>
        <v>28.228066570782826</v>
      </c>
      <c r="I72">
        <f>Bawana_NG!T72</f>
        <v>69.607571687713659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571.00901574810098</v>
      </c>
      <c r="P72" s="37">
        <v>63.347128937230906</v>
      </c>
      <c r="Q72" s="37">
        <v>26.13</v>
      </c>
      <c r="R72" s="39">
        <v>21.13</v>
      </c>
      <c r="S72" s="39">
        <v>0</v>
      </c>
      <c r="T72" s="38">
        <f>SUMPRODUCT(LTA!J72:AN72,LTA!J$101:AN$101,LTA!J$105:AN$105)</f>
        <v>18.920000000000002</v>
      </c>
      <c r="U72" s="38">
        <f>SUMPRODUCT(LTA!J72:AN72,LTA!J$102:AN$102,LTA!J$105:AN$105)</f>
        <v>421.42999999999995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19.350000000000001</v>
      </c>
      <c r="Z72" s="35">
        <f>IEX!P72</f>
        <v>0</v>
      </c>
      <c r="AA72" s="76">
        <f>STOA!J72</f>
        <v>559.97</v>
      </c>
      <c r="AB72" s="76">
        <f>-STOA!P72</f>
        <v>0</v>
      </c>
      <c r="AC72">
        <f t="shared" si="3"/>
        <v>15.832043565455429</v>
      </c>
      <c r="AD72">
        <f t="shared" si="4"/>
        <v>1868.9350475601909</v>
      </c>
      <c r="AE72">
        <f>'IDT-1'!F72</f>
        <v>0</v>
      </c>
      <c r="AF72" s="25"/>
      <c r="AG72">
        <f t="shared" si="5"/>
        <v>1868.9350475601909</v>
      </c>
      <c r="AI72" s="35">
        <f>PXIL!J72</f>
        <v>0</v>
      </c>
      <c r="AJ72" s="35">
        <f>PXIL!P72</f>
        <v>0</v>
      </c>
      <c r="AK72" s="35">
        <f>RTM_IEX!J72</f>
        <v>38.71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7.8534900000000007</v>
      </c>
      <c r="E73">
        <f>GT_NG!T73</f>
        <v>9.0818181818181802</v>
      </c>
      <c r="F73">
        <f>GT_Spot!T73</f>
        <v>0</v>
      </c>
      <c r="G73">
        <f>PPCL_NG!T73</f>
        <v>0</v>
      </c>
      <c r="H73">
        <f>PPCL_Spot!T73</f>
        <v>28.228066570782826</v>
      </c>
      <c r="I73">
        <f>Bawana_NG!T73</f>
        <v>69.607571687713659</v>
      </c>
      <c r="J73">
        <f>Bawana_RLNG!T73</f>
        <v>0</v>
      </c>
      <c r="K73">
        <f>Bawana_Spot!T73</f>
        <v>67.83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575.22898148849379</v>
      </c>
      <c r="P73" s="37">
        <v>75.427129101012412</v>
      </c>
      <c r="Q73" s="37">
        <v>26.13</v>
      </c>
      <c r="R73" s="39">
        <v>18.38</v>
      </c>
      <c r="S73" s="39">
        <v>0</v>
      </c>
      <c r="T73" s="38">
        <f>SUMPRODUCT(LTA!J73:AN73,LTA!J$101:AN$101,LTA!J$105:AN$105)</f>
        <v>16.990000000000002</v>
      </c>
      <c r="U73" s="38">
        <f>SUMPRODUCT(LTA!J73:AN73,LTA!J$102:AN$102,LTA!J$105:AN$105)</f>
        <v>421.15999999999997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559.97</v>
      </c>
      <c r="AB73" s="76">
        <f>-STOA!P73</f>
        <v>0</v>
      </c>
      <c r="AC73">
        <f t="shared" si="3"/>
        <v>16.011586010797167</v>
      </c>
      <c r="AD73">
        <f t="shared" si="4"/>
        <v>1829.8754710190237</v>
      </c>
      <c r="AE73">
        <f>'IDT-1'!F73</f>
        <v>0</v>
      </c>
      <c r="AF73" s="25"/>
      <c r="AG73">
        <f t="shared" si="5"/>
        <v>1829.8754710190237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-30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7.8534900000000007</v>
      </c>
      <c r="E74">
        <f>GT_NG!T74</f>
        <v>9.0818181818181802</v>
      </c>
      <c r="F74">
        <f>GT_Spot!T74</f>
        <v>0</v>
      </c>
      <c r="G74">
        <f>PPCL_NG!T74</f>
        <v>0</v>
      </c>
      <c r="H74">
        <f>PPCL_Spot!T74</f>
        <v>28.228066570782826</v>
      </c>
      <c r="I74">
        <f>Bawana_NG!T74</f>
        <v>69.607571687713659</v>
      </c>
      <c r="J74">
        <f>Bawana_RLNG!T74</f>
        <v>0</v>
      </c>
      <c r="K74">
        <f>Bawana_Spot!T74</f>
        <v>67.83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584.40168801576453</v>
      </c>
      <c r="P74" s="37">
        <v>75.427129101012412</v>
      </c>
      <c r="Q74" s="37">
        <v>26.13</v>
      </c>
      <c r="R74" s="39">
        <v>12.03</v>
      </c>
      <c r="S74" s="39">
        <v>0</v>
      </c>
      <c r="T74" s="38">
        <f>SUMPRODUCT(LTA!J74:AN74,LTA!J$101:AN$101,LTA!J$105:AN$105)</f>
        <v>13.15</v>
      </c>
      <c r="U74" s="38">
        <f>SUMPRODUCT(LTA!J74:AN74,LTA!J$102:AN$102,LTA!J$105:AN$105)</f>
        <v>419.68999999999994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559.97</v>
      </c>
      <c r="AB74" s="76">
        <f>-STOA!P74</f>
        <v>0</v>
      </c>
      <c r="AC74">
        <f t="shared" si="3"/>
        <v>16.07540432287513</v>
      </c>
      <c r="AD74">
        <f t="shared" si="4"/>
        <v>1817.3243592342164</v>
      </c>
      <c r="AE74">
        <f>'IDT-1'!F74</f>
        <v>0</v>
      </c>
      <c r="AF74" s="25"/>
      <c r="AG74">
        <f t="shared" si="5"/>
        <v>1817.3243592342164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-40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7.8534900000000007</v>
      </c>
      <c r="E75">
        <f>GT_NG!T75</f>
        <v>9.163636363636364</v>
      </c>
      <c r="F75">
        <f>GT_Spot!T75</f>
        <v>0</v>
      </c>
      <c r="G75">
        <f>PPCL_NG!T75</f>
        <v>0</v>
      </c>
      <c r="H75">
        <f>PPCL_Spot!T75</f>
        <v>29</v>
      </c>
      <c r="I75">
        <f>Bawana_NG!T75</f>
        <v>69.607571687713659</v>
      </c>
      <c r="J75">
        <f>Bawana_RLNG!T75</f>
        <v>0</v>
      </c>
      <c r="K75">
        <f>Bawana_Spot!T75</f>
        <v>61.82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593.13281214569747</v>
      </c>
      <c r="P75" s="37">
        <v>75.427129101012412</v>
      </c>
      <c r="Q75" s="37">
        <v>26.13</v>
      </c>
      <c r="R75" s="39">
        <v>0</v>
      </c>
      <c r="S75" s="39">
        <v>0</v>
      </c>
      <c r="T75" s="38">
        <f>SUMPRODUCT(LTA!J75:AN75,LTA!J$101:AN$101,LTA!J$105:AN$105)</f>
        <v>8.64</v>
      </c>
      <c r="U75" s="38">
        <f>SUMPRODUCT(LTA!J75:AN75,LTA!J$102:AN$102,LTA!J$105:AN$105)</f>
        <v>418.13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20.74</v>
      </c>
      <c r="Z75" s="35">
        <f>IEX!P75</f>
        <v>0</v>
      </c>
      <c r="AA75" s="76">
        <f>STOA!J75</f>
        <v>560.16</v>
      </c>
      <c r="AB75" s="76">
        <f>-STOA!P75</f>
        <v>0</v>
      </c>
      <c r="AC75">
        <f t="shared" si="3"/>
        <v>16.340984222221493</v>
      </c>
      <c r="AD75">
        <f t="shared" si="4"/>
        <v>1798.4636550758385</v>
      </c>
      <c r="AE75">
        <f>'IDT-1'!F75</f>
        <v>0</v>
      </c>
      <c r="AF75" s="25"/>
      <c r="AG75">
        <f t="shared" si="5"/>
        <v>1798.4636550758385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-65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7.8534900000000007</v>
      </c>
      <c r="E76">
        <f>GT_NG!T76</f>
        <v>9.163636363636364</v>
      </c>
      <c r="F76">
        <f>GT_Spot!T76</f>
        <v>0</v>
      </c>
      <c r="G76">
        <f>PPCL_NG!T76</f>
        <v>0</v>
      </c>
      <c r="H76">
        <f>PPCL_Spot!T76</f>
        <v>29</v>
      </c>
      <c r="I76">
        <f>Bawana_NG!T76</f>
        <v>69.607571687713659</v>
      </c>
      <c r="J76">
        <f>Bawana_RLNG!T76</f>
        <v>0</v>
      </c>
      <c r="K76">
        <f>Bawana_Spot!T76</f>
        <v>61.82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615.9492857660606</v>
      </c>
      <c r="P76" s="37">
        <v>75.427129101012412</v>
      </c>
      <c r="Q76" s="37">
        <v>26.13</v>
      </c>
      <c r="R76" s="39">
        <v>0</v>
      </c>
      <c r="S76" s="39">
        <v>0</v>
      </c>
      <c r="T76" s="38">
        <f>SUMPRODUCT(LTA!J76:AN76,LTA!J$101:AN$101,LTA!J$105:AN$105)</f>
        <v>4.17</v>
      </c>
      <c r="U76" s="38">
        <f>SUMPRODUCT(LTA!J76:AN76,LTA!J$102:AN$102,LTA!J$105:AN$105)</f>
        <v>417.75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5.26</v>
      </c>
      <c r="Z76" s="35">
        <f>IEX!P76</f>
        <v>0</v>
      </c>
      <c r="AA76" s="76">
        <f>STOA!J76</f>
        <v>560.16</v>
      </c>
      <c r="AB76" s="76">
        <f>-STOA!P76</f>
        <v>0</v>
      </c>
      <c r="AC76">
        <f t="shared" si="3"/>
        <v>16.319514812008098</v>
      </c>
      <c r="AD76">
        <f t="shared" si="4"/>
        <v>1805.9715981064151</v>
      </c>
      <c r="AE76">
        <f>'IDT-1'!F76</f>
        <v>0</v>
      </c>
      <c r="AF76" s="25"/>
      <c r="AG76">
        <f t="shared" si="5"/>
        <v>1805.9715981064151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-60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7.8534900000000007</v>
      </c>
      <c r="E77">
        <f>GT_NG!T77</f>
        <v>9.163636363636364</v>
      </c>
      <c r="F77">
        <f>GT_Spot!T77</f>
        <v>0</v>
      </c>
      <c r="G77">
        <f>PPCL_NG!T77</f>
        <v>0</v>
      </c>
      <c r="H77">
        <f>PPCL_Spot!T77</f>
        <v>29</v>
      </c>
      <c r="I77">
        <f>Bawana_NG!T77</f>
        <v>69.607571687713659</v>
      </c>
      <c r="J77">
        <f>Bawana_RLNG!T77</f>
        <v>0</v>
      </c>
      <c r="K77">
        <f>Bawana_Spot!T77</f>
        <v>61.82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634.3688000203465</v>
      </c>
      <c r="P77" s="37">
        <v>75.427129101012412</v>
      </c>
      <c r="Q77" s="37">
        <v>26.13</v>
      </c>
      <c r="R77" s="39">
        <v>0</v>
      </c>
      <c r="S77" s="39">
        <v>0</v>
      </c>
      <c r="T77" s="38">
        <f>SUMPRODUCT(LTA!J77:AN77,LTA!J$101:AN$101,LTA!J$105:AN$105)</f>
        <v>1.5899999999999999</v>
      </c>
      <c r="U77" s="38">
        <f>SUMPRODUCT(LTA!J77:AN77,LTA!J$102:AN$102,LTA!J$105:AN$105)</f>
        <v>421.36999999999995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2.2599999999999998</v>
      </c>
      <c r="Z77" s="35">
        <f>IEX!P77</f>
        <v>0</v>
      </c>
      <c r="AA77" s="76">
        <f>STOA!J77</f>
        <v>560.16</v>
      </c>
      <c r="AB77" s="76">
        <f>-STOA!P77</f>
        <v>0</v>
      </c>
      <c r="AC77">
        <f t="shared" si="3"/>
        <v>16.542486308992988</v>
      </c>
      <c r="AD77">
        <f t="shared" si="4"/>
        <v>1812.2081408637159</v>
      </c>
      <c r="AE77">
        <f>'IDT-1'!F77</f>
        <v>0</v>
      </c>
      <c r="AF77" s="25"/>
      <c r="AG77">
        <f t="shared" si="5"/>
        <v>1812.2081408637159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-70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7.8534900000000007</v>
      </c>
      <c r="E78">
        <f>GT_NG!T78</f>
        <v>9.163636363636364</v>
      </c>
      <c r="F78">
        <f>GT_Spot!T78</f>
        <v>0</v>
      </c>
      <c r="G78">
        <f>PPCL_NG!T78</f>
        <v>0</v>
      </c>
      <c r="H78">
        <f>PPCL_Spot!T78</f>
        <v>29</v>
      </c>
      <c r="I78">
        <f>Bawana_NG!T78</f>
        <v>69.607571687713659</v>
      </c>
      <c r="J78">
        <f>Bawana_RLNG!T78</f>
        <v>0</v>
      </c>
      <c r="K78">
        <f>Bawana_Spot!T78</f>
        <v>61.82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634.3626640223971</v>
      </c>
      <c r="P78" s="37">
        <v>75.427129101012412</v>
      </c>
      <c r="Q78" s="37">
        <v>26.13</v>
      </c>
      <c r="R78" s="39">
        <v>0</v>
      </c>
      <c r="S78" s="39">
        <v>0</v>
      </c>
      <c r="T78" s="38">
        <f>SUMPRODUCT(LTA!J78:AN78,LTA!J$101:AN$101,LTA!J$105:AN$105)</f>
        <v>0.22</v>
      </c>
      <c r="U78" s="38">
        <f>SUMPRODUCT(LTA!J78:AN78,LTA!J$102:AN$102,LTA!J$105:AN$105)</f>
        <v>421.36999999999995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4.63</v>
      </c>
      <c r="Z78" s="35">
        <f>IEX!P78</f>
        <v>0</v>
      </c>
      <c r="AA78" s="76">
        <f>STOA!J78</f>
        <v>560.16</v>
      </c>
      <c r="AB78" s="76">
        <f>-STOA!P78</f>
        <v>0</v>
      </c>
      <c r="AC78">
        <f t="shared" si="3"/>
        <v>16.508478977985767</v>
      </c>
      <c r="AD78">
        <f t="shared" si="4"/>
        <v>1818.2360121967736</v>
      </c>
      <c r="AE78">
        <f>'IDT-1'!F78</f>
        <v>0</v>
      </c>
      <c r="AF78" s="25"/>
      <c r="AG78">
        <f t="shared" si="5"/>
        <v>1818.2360121967736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-65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7.8534900000000007</v>
      </c>
      <c r="E79">
        <f>GT_NG!T79</f>
        <v>9.163636363636364</v>
      </c>
      <c r="F79">
        <f>GT_Spot!T79</f>
        <v>0</v>
      </c>
      <c r="G79">
        <f>PPCL_NG!T79</f>
        <v>0</v>
      </c>
      <c r="H79">
        <f>PPCL_Spot!T79</f>
        <v>29</v>
      </c>
      <c r="I79">
        <f>Bawana_NG!T79</f>
        <v>69.607280965587279</v>
      </c>
      <c r="J79">
        <f>Bawana_RLNG!T79</f>
        <v>0</v>
      </c>
      <c r="K79">
        <f>Bawana_Spot!T79</f>
        <v>61.82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633.31085711477749</v>
      </c>
      <c r="P79" s="37">
        <v>75.427129101012412</v>
      </c>
      <c r="Q79" s="37">
        <v>26.13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424.69999999999993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0.05</v>
      </c>
      <c r="Z79" s="35">
        <f>IEX!P79</f>
        <v>0</v>
      </c>
      <c r="AA79" s="76">
        <f>STOA!J79</f>
        <v>560.16</v>
      </c>
      <c r="AB79" s="76">
        <f>-STOA!P79</f>
        <v>0</v>
      </c>
      <c r="AC79">
        <f t="shared" si="3"/>
        <v>16.614360723769238</v>
      </c>
      <c r="AD79">
        <f t="shared" si="4"/>
        <v>1800.608032821244</v>
      </c>
      <c r="AE79">
        <f>'IDT-1'!F79</f>
        <v>0</v>
      </c>
      <c r="AF79" s="25"/>
      <c r="AG79">
        <f t="shared" si="5"/>
        <v>1800.608032821244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-80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7.8534900000000007</v>
      </c>
      <c r="E80">
        <f>GT_NG!T80</f>
        <v>9.163636363636364</v>
      </c>
      <c r="F80">
        <f>GT_Spot!T80</f>
        <v>0</v>
      </c>
      <c r="G80">
        <f>PPCL_NG!T80</f>
        <v>0</v>
      </c>
      <c r="H80">
        <f>PPCL_Spot!T80</f>
        <v>29</v>
      </c>
      <c r="I80">
        <f>Bawana_NG!T80</f>
        <v>69.607280965587279</v>
      </c>
      <c r="J80">
        <f>Bawana_RLNG!T80</f>
        <v>0</v>
      </c>
      <c r="K80">
        <f>Bawana_Spot!T80</f>
        <v>61.82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633.39369311477742</v>
      </c>
      <c r="P80" s="37">
        <v>75.427129101012412</v>
      </c>
      <c r="Q80" s="37">
        <v>26.13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424.69999999999993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0.01</v>
      </c>
      <c r="Z80" s="35">
        <f>IEX!P80</f>
        <v>0</v>
      </c>
      <c r="AA80" s="76">
        <f>STOA!J80</f>
        <v>560.16</v>
      </c>
      <c r="AB80" s="76">
        <f>-STOA!P80</f>
        <v>0</v>
      </c>
      <c r="AC80">
        <f t="shared" si="3"/>
        <v>16.487653180295901</v>
      </c>
      <c r="AD80">
        <f t="shared" si="4"/>
        <v>1815.7775763647176</v>
      </c>
      <c r="AE80">
        <f>'IDT-1'!F80</f>
        <v>0</v>
      </c>
      <c r="AF80" s="25"/>
      <c r="AG80">
        <f t="shared" si="5"/>
        <v>1815.7775763647176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-65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7.8534900000000007</v>
      </c>
      <c r="E81">
        <f>GT_NG!T81</f>
        <v>10.575562517801197</v>
      </c>
      <c r="F81">
        <f>GT_Spot!T81</f>
        <v>0</v>
      </c>
      <c r="G81">
        <f>PPCL_NG!T81</f>
        <v>0</v>
      </c>
      <c r="H81">
        <f>PPCL_Spot!T81</f>
        <v>29</v>
      </c>
      <c r="I81">
        <f>Bawana_NG!T81</f>
        <v>69.607280965587279</v>
      </c>
      <c r="J81">
        <f>Bawana_RLNG!T81</f>
        <v>0</v>
      </c>
      <c r="K81">
        <f>Bawana_Spot!T81</f>
        <v>61.82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645.87405226695137</v>
      </c>
      <c r="P81" s="37">
        <v>68.677129122601684</v>
      </c>
      <c r="Q81" s="37">
        <v>26.13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424.69999999999993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2.2999999999999998</v>
      </c>
      <c r="Z81" s="35">
        <f>IEX!P81</f>
        <v>0</v>
      </c>
      <c r="AA81" s="76">
        <f>STOA!J81</f>
        <v>560.16</v>
      </c>
      <c r="AB81" s="76">
        <f>-STOA!P81</f>
        <v>0</v>
      </c>
      <c r="AC81">
        <f t="shared" si="3"/>
        <v>16.60924016567494</v>
      </c>
      <c r="AD81">
        <f t="shared" si="4"/>
        <v>1820.0882747072662</v>
      </c>
      <c r="AE81">
        <f>'IDT-1'!F81</f>
        <v>0</v>
      </c>
      <c r="AF81" s="25"/>
      <c r="AG81">
        <f t="shared" si="5"/>
        <v>1820.0882747072662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-70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7.0711500000000003</v>
      </c>
      <c r="E82">
        <f>GT_NG!T82</f>
        <v>10.575562517801197</v>
      </c>
      <c r="F82">
        <f>GT_Spot!T82</f>
        <v>0</v>
      </c>
      <c r="G82">
        <f>PPCL_NG!T82</f>
        <v>0</v>
      </c>
      <c r="H82">
        <f>PPCL_Spot!T82</f>
        <v>29</v>
      </c>
      <c r="I82">
        <f>Bawana_NG!T82</f>
        <v>69.607280965587279</v>
      </c>
      <c r="J82">
        <f>Bawana_RLNG!T82</f>
        <v>0</v>
      </c>
      <c r="K82">
        <f>Bawana_Spot!T82</f>
        <v>61.82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633.26986656412225</v>
      </c>
      <c r="P82" s="37">
        <v>68.677129122601684</v>
      </c>
      <c r="Q82" s="37">
        <v>26.13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424.86999999999995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3.05</v>
      </c>
      <c r="Z82" s="35">
        <f>IEX!P82</f>
        <v>0</v>
      </c>
      <c r="AA82" s="76">
        <f>STOA!J82</f>
        <v>560.16</v>
      </c>
      <c r="AB82" s="76">
        <f>-STOA!P82</f>
        <v>0</v>
      </c>
      <c r="AC82">
        <f t="shared" si="3"/>
        <v>16.479107876596512</v>
      </c>
      <c r="AD82">
        <f t="shared" si="4"/>
        <v>1810.7518812935159</v>
      </c>
      <c r="AE82">
        <f>'IDT-1'!F82</f>
        <v>0</v>
      </c>
      <c r="AF82" s="25"/>
      <c r="AG82">
        <f t="shared" si="5"/>
        <v>1810.7518812935159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-67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7.0711500000000003</v>
      </c>
      <c r="E83">
        <f>GT_NG!T83</f>
        <v>10.575562517801197</v>
      </c>
      <c r="F83">
        <f>GT_Spot!T83</f>
        <v>0</v>
      </c>
      <c r="G83">
        <f>PPCL_NG!T83</f>
        <v>0</v>
      </c>
      <c r="H83">
        <f>PPCL_Spot!T83</f>
        <v>29</v>
      </c>
      <c r="I83">
        <f>Bawana_NG!T83</f>
        <v>69.607280965587279</v>
      </c>
      <c r="J83">
        <f>Bawana_RLNG!T83</f>
        <v>0</v>
      </c>
      <c r="K83">
        <f>Bawana_Spot!T83</f>
        <v>61.82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620.4693030513489</v>
      </c>
      <c r="P83" s="37">
        <v>68.677129122601684</v>
      </c>
      <c r="Q83" s="37">
        <v>26.13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422.73999999999995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4.6399999999999997</v>
      </c>
      <c r="Z83" s="35">
        <f>IEX!P83</f>
        <v>0</v>
      </c>
      <c r="AA83" s="76">
        <f>STOA!J83</f>
        <v>560.16</v>
      </c>
      <c r="AB83" s="76">
        <f>-STOA!P83</f>
        <v>0</v>
      </c>
      <c r="AC83">
        <f t="shared" si="3"/>
        <v>16.350104827639438</v>
      </c>
      <c r="AD83">
        <f t="shared" si="4"/>
        <v>1799.5403208296998</v>
      </c>
      <c r="AE83">
        <f>'IDT-1'!F83</f>
        <v>0</v>
      </c>
      <c r="AF83" s="25"/>
      <c r="AG83">
        <f t="shared" si="5"/>
        <v>1799.5403208296998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-65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7.0711500000000003</v>
      </c>
      <c r="E84">
        <f>GT_NG!T84</f>
        <v>10.575562517801197</v>
      </c>
      <c r="F84">
        <f>GT_Spot!T84</f>
        <v>0</v>
      </c>
      <c r="G84">
        <f>PPCL_NG!T84</f>
        <v>0</v>
      </c>
      <c r="H84">
        <f>PPCL_Spot!T84</f>
        <v>29</v>
      </c>
      <c r="I84">
        <f>Bawana_NG!T84</f>
        <v>69.607280965587279</v>
      </c>
      <c r="J84">
        <f>Bawana_RLNG!T84</f>
        <v>0</v>
      </c>
      <c r="K84">
        <f>Bawana_Spot!T84</f>
        <v>61.82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620.35955567788415</v>
      </c>
      <c r="P84" s="37">
        <v>68.677129122601684</v>
      </c>
      <c r="Q84" s="37">
        <v>26.13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422.58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3.32</v>
      </c>
      <c r="Z84" s="35">
        <f>IEX!P84</f>
        <v>0</v>
      </c>
      <c r="AA84" s="76">
        <f>STOA!J84</f>
        <v>560.16</v>
      </c>
      <c r="AB84" s="76">
        <f>-STOA!P84</f>
        <v>0</v>
      </c>
      <c r="AC84">
        <f t="shared" si="3"/>
        <v>16.463818315575669</v>
      </c>
      <c r="AD84">
        <f t="shared" si="4"/>
        <v>1782.8368599682985</v>
      </c>
      <c r="AE84">
        <f>'IDT-1'!F84</f>
        <v>0</v>
      </c>
      <c r="AF84" s="25"/>
      <c r="AG84">
        <f t="shared" si="5"/>
        <v>1782.8368599682985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-80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7.0711500000000003</v>
      </c>
      <c r="E85">
        <f>GT_NG!T85</f>
        <v>10.575562517801197</v>
      </c>
      <c r="F85">
        <f>GT_Spot!T85</f>
        <v>0</v>
      </c>
      <c r="G85">
        <f>PPCL_NG!T85</f>
        <v>0</v>
      </c>
      <c r="H85">
        <f>PPCL_Spot!T85</f>
        <v>29</v>
      </c>
      <c r="I85">
        <f>Bawana_NG!T85</f>
        <v>69.607280965587279</v>
      </c>
      <c r="J85">
        <f>Bawana_RLNG!T85</f>
        <v>0</v>
      </c>
      <c r="K85">
        <f>Bawana_Spot!T85</f>
        <v>61.82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613.79301924888966</v>
      </c>
      <c r="P85" s="37">
        <v>68.677129122601684</v>
      </c>
      <c r="Q85" s="37">
        <v>26.13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418.35999999999996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3.99</v>
      </c>
      <c r="Z85" s="35">
        <f>IEX!P85</f>
        <v>0</v>
      </c>
      <c r="AA85" s="76">
        <f>STOA!J85</f>
        <v>560.16</v>
      </c>
      <c r="AB85" s="76">
        <f>-STOA!P85</f>
        <v>0</v>
      </c>
      <c r="AC85">
        <f t="shared" si="3"/>
        <v>16.590618352694342</v>
      </c>
      <c r="AD85">
        <f t="shared" si="4"/>
        <v>1747.5935235021855</v>
      </c>
      <c r="AE85">
        <f>'IDT-1'!F85</f>
        <v>0</v>
      </c>
      <c r="AF85" s="25"/>
      <c r="AG85">
        <f t="shared" si="5"/>
        <v>1747.5935235021855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-105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7.0711500000000003</v>
      </c>
      <c r="E86">
        <f>GT_NG!T86</f>
        <v>10.575562517801197</v>
      </c>
      <c r="F86">
        <f>GT_Spot!T86</f>
        <v>0</v>
      </c>
      <c r="G86">
        <f>PPCL_NG!T86</f>
        <v>0</v>
      </c>
      <c r="H86">
        <f>PPCL_Spot!T86</f>
        <v>29</v>
      </c>
      <c r="I86">
        <f>Bawana_NG!T86</f>
        <v>69.607280965587279</v>
      </c>
      <c r="J86">
        <f>Bawana_RLNG!T86</f>
        <v>0</v>
      </c>
      <c r="K86">
        <f>Bawana_Spot!T86</f>
        <v>61.82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609.4469558905854</v>
      </c>
      <c r="P86" s="37">
        <v>68.677129122601684</v>
      </c>
      <c r="Q86" s="37">
        <v>26.13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413.43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2.2400000000000002</v>
      </c>
      <c r="Z86" s="35">
        <f>IEX!P86</f>
        <v>0</v>
      </c>
      <c r="AA86" s="76">
        <f>STOA!J86</f>
        <v>560.16</v>
      </c>
      <c r="AB86" s="76">
        <f>-STOA!P86</f>
        <v>0</v>
      </c>
      <c r="AC86">
        <f t="shared" si="3"/>
        <v>16.582710997733475</v>
      </c>
      <c r="AD86">
        <f t="shared" si="4"/>
        <v>1726.5753674988418</v>
      </c>
      <c r="AE86">
        <f>'IDT-1'!F86</f>
        <v>0</v>
      </c>
      <c r="AF86" s="25"/>
      <c r="AG86">
        <f t="shared" si="5"/>
        <v>1726.5753674988418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-115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7.0711500000000003</v>
      </c>
      <c r="E87">
        <f>GT_NG!T87</f>
        <v>10.575562517801197</v>
      </c>
      <c r="F87">
        <f>GT_Spot!T87</f>
        <v>0</v>
      </c>
      <c r="G87">
        <f>PPCL_NG!T87</f>
        <v>0</v>
      </c>
      <c r="H87">
        <f>PPCL_Spot!T87</f>
        <v>29.38</v>
      </c>
      <c r="I87">
        <f>Bawana_NG!T87</f>
        <v>69.607280965587279</v>
      </c>
      <c r="J87">
        <f>Bawana_RLNG!T87</f>
        <v>0</v>
      </c>
      <c r="K87">
        <f>Bawana_Spot!T87</f>
        <v>63.04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612.09458412971583</v>
      </c>
      <c r="P87" s="37">
        <v>68.677129122601684</v>
      </c>
      <c r="Q87" s="37">
        <v>26.13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408.69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560.05999999999995</v>
      </c>
      <c r="AB87" s="76">
        <f>-STOA!P87</f>
        <v>0</v>
      </c>
      <c r="AC87">
        <f t="shared" si="3"/>
        <v>17.024832749811068</v>
      </c>
      <c r="AD87">
        <f t="shared" si="4"/>
        <v>1668.3008739858947</v>
      </c>
      <c r="AE87">
        <f>'IDT-1'!F87</f>
        <v>0</v>
      </c>
      <c r="AF87" s="25"/>
      <c r="AG87">
        <f t="shared" si="5"/>
        <v>1668.3008739858947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-170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7.8534900000000007</v>
      </c>
      <c r="E88">
        <f>GT_NG!T88</f>
        <v>10.575562517801197</v>
      </c>
      <c r="F88">
        <f>GT_Spot!T88</f>
        <v>0</v>
      </c>
      <c r="G88">
        <f>PPCL_NG!T88</f>
        <v>0</v>
      </c>
      <c r="H88">
        <f>PPCL_Spot!T88</f>
        <v>29.38</v>
      </c>
      <c r="I88">
        <f>Bawana_NG!T88</f>
        <v>69.607280965587279</v>
      </c>
      <c r="J88">
        <f>Bawana_RLNG!T88</f>
        <v>0</v>
      </c>
      <c r="K88">
        <f>Bawana_Spot!T88</f>
        <v>63.04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612.16514812971582</v>
      </c>
      <c r="P88" s="37">
        <v>68.677129122601684</v>
      </c>
      <c r="Q88" s="37">
        <v>26.13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404.26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3.93</v>
      </c>
      <c r="Z88" s="35">
        <f>IEX!P88</f>
        <v>0</v>
      </c>
      <c r="AA88" s="76">
        <f>STOA!J88</f>
        <v>560.05999999999995</v>
      </c>
      <c r="AB88" s="76">
        <f>-STOA!P88</f>
        <v>0</v>
      </c>
      <c r="AC88">
        <f t="shared" si="3"/>
        <v>16.773662411664397</v>
      </c>
      <c r="AD88">
        <f t="shared" si="4"/>
        <v>1698.9049483240415</v>
      </c>
      <c r="AE88">
        <f>'IDT-1'!F88</f>
        <v>0</v>
      </c>
      <c r="AF88" s="25"/>
      <c r="AG88">
        <f t="shared" si="5"/>
        <v>1698.9049483240415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-140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7.8534900000000007</v>
      </c>
      <c r="E89">
        <f>GT_NG!T89</f>
        <v>10.575562517801197</v>
      </c>
      <c r="F89">
        <f>GT_Spot!T89</f>
        <v>0</v>
      </c>
      <c r="G89">
        <f>PPCL_NG!T89</f>
        <v>0</v>
      </c>
      <c r="H89">
        <f>PPCL_Spot!T89</f>
        <v>29.38</v>
      </c>
      <c r="I89">
        <f>Bawana_NG!T89</f>
        <v>69.609999999999985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605.106815910965</v>
      </c>
      <c r="P89" s="37">
        <v>68.677129122601684</v>
      </c>
      <c r="Q89" s="37">
        <v>26.13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399.98999999999995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9.9</v>
      </c>
      <c r="Z89" s="35">
        <f>IEX!P89</f>
        <v>0</v>
      </c>
      <c r="AA89" s="76">
        <f>STOA!J89</f>
        <v>560.05999999999995</v>
      </c>
      <c r="AB89" s="76">
        <f>-STOA!P89</f>
        <v>0</v>
      </c>
      <c r="AC89">
        <f t="shared" si="3"/>
        <v>15.705677381125719</v>
      </c>
      <c r="AD89">
        <f t="shared" si="4"/>
        <v>1749.577320170242</v>
      </c>
      <c r="AE89">
        <f>'IDT-1'!F89</f>
        <v>0</v>
      </c>
      <c r="AF89" s="25"/>
      <c r="AG89">
        <f t="shared" si="5"/>
        <v>1749.577320170242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-52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7.8534900000000007</v>
      </c>
      <c r="E90">
        <f>GT_NG!T90</f>
        <v>10.575562517801197</v>
      </c>
      <c r="F90">
        <f>GT_Spot!T90</f>
        <v>0</v>
      </c>
      <c r="G90">
        <f>PPCL_NG!T90</f>
        <v>0</v>
      </c>
      <c r="H90">
        <f>PPCL_Spot!T90</f>
        <v>29.38</v>
      </c>
      <c r="I90">
        <f>Bawana_NG!T90</f>
        <v>69.609999999999985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609.99964898422934</v>
      </c>
      <c r="P90" s="37">
        <v>68.677129122601684</v>
      </c>
      <c r="Q90" s="37">
        <v>26.13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398.74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16.38</v>
      </c>
      <c r="Z90" s="35">
        <f>IEX!P90</f>
        <v>0</v>
      </c>
      <c r="AA90" s="76">
        <f>STOA!J90</f>
        <v>560.05999999999995</v>
      </c>
      <c r="AB90" s="76">
        <f>-STOA!P90</f>
        <v>0</v>
      </c>
      <c r="AC90">
        <f t="shared" si="3"/>
        <v>15.621286024443357</v>
      </c>
      <c r="AD90">
        <f t="shared" si="4"/>
        <v>1779.7845446001886</v>
      </c>
      <c r="AE90">
        <f>'IDT-1'!F90</f>
        <v>0</v>
      </c>
      <c r="AF90" s="25"/>
      <c r="AG90">
        <f t="shared" si="5"/>
        <v>1779.7845446001886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-32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7.8534900000000007</v>
      </c>
      <c r="E91">
        <f>GT_NG!T91</f>
        <v>10.575562517801197</v>
      </c>
      <c r="F91">
        <f>GT_Spot!T91</f>
        <v>0</v>
      </c>
      <c r="G91">
        <f>PPCL_NG!T91</f>
        <v>0</v>
      </c>
      <c r="H91">
        <f>PPCL_Spot!T91</f>
        <v>29.38</v>
      </c>
      <c r="I91">
        <f>Bawana_NG!T91</f>
        <v>69.609999999999985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631.43433176852284</v>
      </c>
      <c r="P91" s="37">
        <v>68.677129122601684</v>
      </c>
      <c r="Q91" s="37">
        <v>26.13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394.42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25.64</v>
      </c>
      <c r="Z91" s="35">
        <f>IEX!P91</f>
        <v>0</v>
      </c>
      <c r="AA91" s="76">
        <f>STOA!J91</f>
        <v>559.97</v>
      </c>
      <c r="AB91" s="76">
        <f>-STOA!P91</f>
        <v>0</v>
      </c>
      <c r="AC91">
        <f t="shared" si="3"/>
        <v>15.994558198879428</v>
      </c>
      <c r="AD91">
        <f t="shared" si="4"/>
        <v>1787.6959552100461</v>
      </c>
      <c r="AE91">
        <f>'IDT-1'!F91</f>
        <v>0</v>
      </c>
      <c r="AF91" s="25"/>
      <c r="AG91">
        <f t="shared" si="5"/>
        <v>1787.6959552100461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-50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7.8534900000000007</v>
      </c>
      <c r="E92">
        <f>GT_NG!T92</f>
        <v>10.575562517801197</v>
      </c>
      <c r="F92">
        <f>GT_Spot!T92</f>
        <v>0</v>
      </c>
      <c r="G92">
        <f>PPCL_NG!T92</f>
        <v>0</v>
      </c>
      <c r="H92">
        <f>PPCL_Spot!T92</f>
        <v>29.38</v>
      </c>
      <c r="I92">
        <f>Bawana_NG!T92</f>
        <v>69.609999999999985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631.43433176852284</v>
      </c>
      <c r="P92" s="37">
        <v>68.677129122601684</v>
      </c>
      <c r="Q92" s="37">
        <v>26.13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394.25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30.41</v>
      </c>
      <c r="Z92" s="35">
        <f>IEX!P92</f>
        <v>0</v>
      </c>
      <c r="AA92" s="76">
        <f>STOA!J92</f>
        <v>559.97</v>
      </c>
      <c r="AB92" s="76">
        <f>-STOA!P92</f>
        <v>0</v>
      </c>
      <c r="AC92">
        <f t="shared" si="3"/>
        <v>15.948486621630536</v>
      </c>
      <c r="AD92">
        <f t="shared" si="4"/>
        <v>1802.342026787295</v>
      </c>
      <c r="AE92">
        <f>'IDT-1'!F92</f>
        <v>0</v>
      </c>
      <c r="AF92" s="25"/>
      <c r="AG92">
        <f t="shared" si="5"/>
        <v>1802.342026787295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-40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7.8534900000000007</v>
      </c>
      <c r="E93">
        <f>GT_NG!T93</f>
        <v>10.575562517801197</v>
      </c>
      <c r="F93">
        <f>GT_Spot!T93</f>
        <v>0</v>
      </c>
      <c r="G93">
        <f>PPCL_NG!T93</f>
        <v>0</v>
      </c>
      <c r="H93">
        <f>PPCL_Spot!T93</f>
        <v>29.38</v>
      </c>
      <c r="I93">
        <f>Bawana_NG!T93</f>
        <v>69.609999999999985</v>
      </c>
      <c r="J93">
        <f>Bawana_RLNG!T93</f>
        <v>0</v>
      </c>
      <c r="K93">
        <f>Bawana_Spot!T93</f>
        <v>30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619.64594956539622</v>
      </c>
      <c r="P93" s="37">
        <v>68.677129122601684</v>
      </c>
      <c r="Q93" s="37">
        <v>26.13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394.09000000000003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37.03</v>
      </c>
      <c r="Z93" s="35">
        <f>IEX!P93</f>
        <v>0</v>
      </c>
      <c r="AA93" s="76">
        <f>STOA!J93</f>
        <v>559.97</v>
      </c>
      <c r="AB93" s="76">
        <f>-STOA!P93</f>
        <v>0</v>
      </c>
      <c r="AC93">
        <f t="shared" si="3"/>
        <v>15.776660845250937</v>
      </c>
      <c r="AD93">
        <f t="shared" si="4"/>
        <v>1812.1854703605482</v>
      </c>
      <c r="AE93">
        <f>'IDT-1'!F93</f>
        <v>0</v>
      </c>
      <c r="AF93" s="25"/>
      <c r="AG93">
        <f t="shared" si="5"/>
        <v>1812.1854703605482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6.3189000000000002</v>
      </c>
      <c r="E94">
        <f>GT_NG!T94</f>
        <v>10.575562517801197</v>
      </c>
      <c r="F94">
        <f>GT_Spot!T94</f>
        <v>0</v>
      </c>
      <c r="G94">
        <f>PPCL_NG!T94</f>
        <v>0</v>
      </c>
      <c r="H94">
        <f>PPCL_Spot!T94</f>
        <v>29.38</v>
      </c>
      <c r="I94">
        <f>Bawana_NG!T94</f>
        <v>69.609999999999985</v>
      </c>
      <c r="J94">
        <f>Bawana_RLNG!T94</f>
        <v>0</v>
      </c>
      <c r="K94">
        <f>Bawana_Spot!T94</f>
        <v>30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619.64594956539622</v>
      </c>
      <c r="P94" s="37">
        <v>68.677129122601684</v>
      </c>
      <c r="Q94" s="37">
        <v>26.13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393.92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38.979999999999997</v>
      </c>
      <c r="Z94" s="35">
        <f>IEX!P94</f>
        <v>0</v>
      </c>
      <c r="AA94" s="76">
        <f>STOA!J94</f>
        <v>559.97</v>
      </c>
      <c r="AB94" s="76">
        <f>-STOA!P94</f>
        <v>0</v>
      </c>
      <c r="AC94">
        <f t="shared" si="3"/>
        <v>15.736366500626493</v>
      </c>
      <c r="AD94">
        <f t="shared" si="4"/>
        <v>1817.4711747051726</v>
      </c>
      <c r="AE94">
        <f>'IDT-1'!F94</f>
        <v>0</v>
      </c>
      <c r="AF94" s="25"/>
      <c r="AG94">
        <f t="shared" si="5"/>
        <v>1817.4711747051726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-20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6.3189000000000002</v>
      </c>
      <c r="E95">
        <f>GT_NG!T95</f>
        <v>10.575562517801197</v>
      </c>
      <c r="F95">
        <f>GT_Spot!T95</f>
        <v>0</v>
      </c>
      <c r="G95">
        <f>PPCL_NG!T95</f>
        <v>0</v>
      </c>
      <c r="H95">
        <f>PPCL_Spot!T95</f>
        <v>29.38</v>
      </c>
      <c r="I95">
        <f>Bawana_NG!T95</f>
        <v>69.609999999999985</v>
      </c>
      <c r="J95">
        <f>Bawana_RLNG!T95</f>
        <v>0</v>
      </c>
      <c r="K95">
        <f>Bawana_Spot!T95</f>
        <v>30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603.5294138412479</v>
      </c>
      <c r="P95" s="37">
        <v>68.677129122601684</v>
      </c>
      <c r="Q95" s="37">
        <v>26.13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393.71000000000004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45.95</v>
      </c>
      <c r="Z95" s="35">
        <f>IEX!P95</f>
        <v>0</v>
      </c>
      <c r="AA95" s="76">
        <f>STOA!J95</f>
        <v>559.88</v>
      </c>
      <c r="AB95" s="76">
        <f>-STOA!P95</f>
        <v>0</v>
      </c>
      <c r="AC95">
        <f t="shared" si="3"/>
        <v>15.741727177792535</v>
      </c>
      <c r="AD95">
        <f t="shared" si="4"/>
        <v>1798.0192783038581</v>
      </c>
      <c r="AE95">
        <f>'IDT-1'!F95</f>
        <v>0</v>
      </c>
      <c r="AF95" s="25"/>
      <c r="AG95">
        <f t="shared" si="5"/>
        <v>1798.0192783038581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-30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6.3189000000000002</v>
      </c>
      <c r="E96">
        <f>GT_NG!T96</f>
        <v>10.575562517801197</v>
      </c>
      <c r="F96">
        <f>GT_Spot!T96</f>
        <v>0</v>
      </c>
      <c r="G96">
        <f>PPCL_NG!T96</f>
        <v>0</v>
      </c>
      <c r="H96">
        <f>PPCL_Spot!T96</f>
        <v>29.38</v>
      </c>
      <c r="I96">
        <f>Bawana_NG!T96</f>
        <v>69.609999999999985</v>
      </c>
      <c r="J96">
        <f>Bawana_RLNG!T96</f>
        <v>0</v>
      </c>
      <c r="K96">
        <f>Bawana_Spot!T96</f>
        <v>30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599.12203082768644</v>
      </c>
      <c r="P96" s="37">
        <v>68.677129122601684</v>
      </c>
      <c r="Q96" s="37">
        <v>26.13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394.04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45.89</v>
      </c>
      <c r="Z96" s="35">
        <f>IEX!P96</f>
        <v>0</v>
      </c>
      <c r="AA96" s="76">
        <f>STOA!J96</f>
        <v>559.88</v>
      </c>
      <c r="AB96" s="76">
        <f>-STOA!P96</f>
        <v>0</v>
      </c>
      <c r="AC96">
        <f t="shared" si="3"/>
        <v>15.706973160478622</v>
      </c>
      <c r="AD96">
        <f t="shared" si="4"/>
        <v>1793.9166493076107</v>
      </c>
      <c r="AE96">
        <f>'IDT-1'!F96</f>
        <v>0</v>
      </c>
      <c r="AF96" s="25"/>
      <c r="AG96">
        <f t="shared" si="5"/>
        <v>1793.9166493076107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-30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7.2215999999999996</v>
      </c>
      <c r="E97">
        <f>GT_NG!T97</f>
        <v>10.575562517801197</v>
      </c>
      <c r="F97">
        <f>GT_Spot!T97</f>
        <v>0</v>
      </c>
      <c r="G97">
        <f>PPCL_NG!T97</f>
        <v>0</v>
      </c>
      <c r="H97">
        <f>PPCL_Spot!T97</f>
        <v>29.38</v>
      </c>
      <c r="I97">
        <f>Bawana_NG!T97</f>
        <v>69.609999999999985</v>
      </c>
      <c r="J97">
        <f>Bawana_RLNG!T97</f>
        <v>0</v>
      </c>
      <c r="K97">
        <f>Bawana_Spot!T97</f>
        <v>30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599.53693136114077</v>
      </c>
      <c r="P97" s="37">
        <v>68.677129122601684</v>
      </c>
      <c r="Q97" s="37">
        <v>26.13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394.21000000000004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51.95</v>
      </c>
      <c r="Z97" s="35">
        <f>IEX!P97</f>
        <v>0</v>
      </c>
      <c r="AA97" s="76">
        <f>STOA!J97</f>
        <v>559.88</v>
      </c>
      <c r="AB97" s="76">
        <f>-STOA!P97</f>
        <v>0</v>
      </c>
      <c r="AC97">
        <f t="shared" si="3"/>
        <v>15.770373004959639</v>
      </c>
      <c r="AD97">
        <f t="shared" si="4"/>
        <v>1801.4008499965842</v>
      </c>
      <c r="AE97">
        <f>'IDT-1'!F97</f>
        <v>0</v>
      </c>
      <c r="AF97" s="25"/>
      <c r="AG97">
        <f t="shared" si="5"/>
        <v>1801.4008499965842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-30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7.2215999999999996</v>
      </c>
      <c r="E98">
        <f>GT_NG!T98</f>
        <v>10.575562517801197</v>
      </c>
      <c r="F98">
        <f>GT_Spot!T98</f>
        <v>0</v>
      </c>
      <c r="G98">
        <f>PPCL_NG!T98</f>
        <v>0</v>
      </c>
      <c r="H98">
        <f>PPCL_Spot!T98</f>
        <v>29.38</v>
      </c>
      <c r="I98">
        <f>Bawana_NG!T98</f>
        <v>69.609999999999985</v>
      </c>
      <c r="J98">
        <f>Bawana_RLNG!T98</f>
        <v>0</v>
      </c>
      <c r="K98">
        <f>Bawana_Spot!T98</f>
        <v>30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599.53693136114077</v>
      </c>
      <c r="P98" s="37">
        <v>68.677129122601684</v>
      </c>
      <c r="Q98" s="37">
        <v>26.13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394.37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51.14</v>
      </c>
      <c r="Z98" s="35">
        <f>IEX!P98</f>
        <v>0</v>
      </c>
      <c r="AA98" s="76">
        <f>STOA!J98</f>
        <v>559.88</v>
      </c>
      <c r="AB98" s="76">
        <f>-STOA!P98</f>
        <v>0</v>
      </c>
      <c r="AC98">
        <f t="shared" si="3"/>
        <v>15.934336159457418</v>
      </c>
      <c r="AD98">
        <f t="shared" si="4"/>
        <v>1780.5868868420862</v>
      </c>
      <c r="AE98">
        <f>'IDT-1'!F98</f>
        <v>0</v>
      </c>
      <c r="AF98" s="25"/>
      <c r="AG98">
        <f t="shared" si="5"/>
        <v>1780.5868868420862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-50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0.18584336249999991</v>
      </c>
      <c r="E99">
        <f t="shared" si="6"/>
        <v>0.23754066244843491</v>
      </c>
      <c r="F99">
        <f t="shared" si="6"/>
        <v>0</v>
      </c>
      <c r="G99">
        <f t="shared" si="6"/>
        <v>0</v>
      </c>
      <c r="H99">
        <f t="shared" si="6"/>
        <v>0.68395328921145071</v>
      </c>
      <c r="I99">
        <f t="shared" si="6"/>
        <v>1.6706231984426954</v>
      </c>
      <c r="J99">
        <f t="shared" si="6"/>
        <v>0</v>
      </c>
      <c r="K99">
        <f t="shared" si="6"/>
        <v>0.87656500000000048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13.544936384470919</v>
      </c>
      <c r="P99" s="37">
        <f t="shared" si="6"/>
        <v>1.3234183220318865</v>
      </c>
      <c r="Q99" s="37">
        <f t="shared" si="6"/>
        <v>0.60952500000000087</v>
      </c>
      <c r="R99" s="39">
        <f>SUM(R3:R98)/4000</f>
        <v>0.2839400000000003</v>
      </c>
      <c r="S99" s="39">
        <f t="shared" si="6"/>
        <v>0</v>
      </c>
      <c r="T99" s="38">
        <f t="shared" si="6"/>
        <v>0.80392500000000033</v>
      </c>
      <c r="U99" s="38">
        <f t="shared" si="6"/>
        <v>10.065929999999996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0.47249000000000019</v>
      </c>
      <c r="Z99" s="35">
        <f t="shared" si="6"/>
        <v>-1.7750050000000002</v>
      </c>
      <c r="AA99" s="76">
        <f t="shared" si="6"/>
        <v>13.431955000000018</v>
      </c>
      <c r="AB99" s="76">
        <f t="shared" si="6"/>
        <v>0</v>
      </c>
      <c r="AC99">
        <f t="shared" si="6"/>
        <v>0.39783635508413173</v>
      </c>
      <c r="AD99">
        <f t="shared" si="6"/>
        <v>41.903281364021254</v>
      </c>
      <c r="AE99">
        <f t="shared" si="6"/>
        <v>-7.4727250000000023E-2</v>
      </c>
      <c r="AG99">
        <f t="shared" si="6"/>
        <v>41.828554114021259</v>
      </c>
      <c r="AI99">
        <f t="shared" si="6"/>
        <v>0</v>
      </c>
      <c r="AJ99">
        <f t="shared" si="6"/>
        <v>0</v>
      </c>
      <c r="AK99">
        <f t="shared" si="6"/>
        <v>0.62997749999999997</v>
      </c>
      <c r="AL99">
        <f t="shared" si="6"/>
        <v>-0.74450000000000005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45560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1.2684600000000001</v>
      </c>
      <c r="E3">
        <f>GT_NG!S3</f>
        <v>2.1098798006449724</v>
      </c>
      <c r="F3">
        <f>GT_Spot!S3</f>
        <v>0</v>
      </c>
      <c r="G3">
        <f>PPCL_NG!S3</f>
        <v>0</v>
      </c>
      <c r="H3">
        <f>PPCL_Spot!S3</f>
        <v>43.956989247311832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83.672395378890755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7.96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-41</v>
      </c>
      <c r="AA3" s="76">
        <f>STOA!K3</f>
        <v>105.47</v>
      </c>
      <c r="AB3" s="76">
        <f>-STOA!Q3</f>
        <v>0</v>
      </c>
      <c r="AC3">
        <f>SUMIF(B3:AB3,"&gt;0")*$AC$2-SUMIF(B3:AB3,"&lt;0")*($AC$2/(1-$AC$2))+SUMIF(AI3:AR3,"&gt;0")*$AC$2-SUMIF(AI3:AR3,"&lt;0")*($AC$2/(1-$AC$2))</f>
        <v>2.8990344267700547</v>
      </c>
      <c r="AD3">
        <f>SUM(B3:AB3,AI3:AV3)-AC3</f>
        <v>179.53794784156807</v>
      </c>
      <c r="AE3">
        <f>'IDT-1'!E3</f>
        <v>0</v>
      </c>
      <c r="AF3" s="25"/>
      <c r="AG3">
        <f>SUM(AD3:AF3)</f>
        <v>179.53794784156807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1.2684600000000001</v>
      </c>
      <c r="E4">
        <f>GT_NG!S4</f>
        <v>2.1098798006449724</v>
      </c>
      <c r="F4">
        <f>GT_Spot!S4</f>
        <v>0</v>
      </c>
      <c r="G4">
        <f>PPCL_NG!S4</f>
        <v>0</v>
      </c>
      <c r="H4">
        <f>PPCL_Spot!S4</f>
        <v>43.956989247311832</v>
      </c>
      <c r="I4">
        <f>Bawana_NG!S4</f>
        <v>18.999257841490568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82.803527454362467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7.96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-42</v>
      </c>
      <c r="AA4" s="76">
        <f>STOA!K4</f>
        <v>105.47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2.900207093928906</v>
      </c>
      <c r="AD4">
        <f t="shared" ref="AD4:AD67" si="1">SUM(B4:AB4,AI4:AV4)-AC4</f>
        <v>177.66790724988093</v>
      </c>
      <c r="AE4">
        <f>'IDT-1'!E4</f>
        <v>0</v>
      </c>
      <c r="AF4" s="25"/>
      <c r="AG4">
        <f t="shared" ref="AG4:AG67" si="2">SUM(AD4:AF4)</f>
        <v>177.66790724988093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1.2684600000000001</v>
      </c>
      <c r="E5">
        <f>GT_NG!S5</f>
        <v>2.1098798006449724</v>
      </c>
      <c r="F5">
        <f>GT_Spot!S5</f>
        <v>0</v>
      </c>
      <c r="G5">
        <f>PPCL_NG!S5</f>
        <v>0</v>
      </c>
      <c r="H5">
        <f>PPCL_Spot!S5</f>
        <v>43.956989247311832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82.803527454362467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7.96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-45</v>
      </c>
      <c r="AA5" s="76">
        <f>STOA!K5</f>
        <v>105.47</v>
      </c>
      <c r="AB5" s="76">
        <f>-STOA!Q5</f>
        <v>0</v>
      </c>
      <c r="AC5">
        <f t="shared" si="0"/>
        <v>2.9256205671035733</v>
      </c>
      <c r="AD5">
        <f t="shared" si="1"/>
        <v>174.64249377670626</v>
      </c>
      <c r="AE5">
        <f>'IDT-1'!E5</f>
        <v>0</v>
      </c>
      <c r="AF5" s="25"/>
      <c r="AG5">
        <f t="shared" si="2"/>
        <v>174.64249377670626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1.2684600000000001</v>
      </c>
      <c r="E6">
        <f>GT_NG!S6</f>
        <v>2.1098798006449724</v>
      </c>
      <c r="F6">
        <f>GT_Spot!S6</f>
        <v>0</v>
      </c>
      <c r="G6">
        <f>PPCL_NG!S6</f>
        <v>0</v>
      </c>
      <c r="H6">
        <f>PPCL_Spot!S6</f>
        <v>43.956989247311832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80.715836675313255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7.96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-45</v>
      </c>
      <c r="AA6" s="76">
        <f>STOA!K6</f>
        <v>105.47</v>
      </c>
      <c r="AB6" s="76">
        <f>-STOA!Q6</f>
        <v>0</v>
      </c>
      <c r="AC6">
        <f t="shared" si="0"/>
        <v>2.9080839645595598</v>
      </c>
      <c r="AD6">
        <f t="shared" si="1"/>
        <v>172.57233960020108</v>
      </c>
      <c r="AE6">
        <f>'IDT-1'!E6</f>
        <v>0</v>
      </c>
      <c r="AF6" s="25"/>
      <c r="AG6">
        <f t="shared" si="2"/>
        <v>172.57233960020108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1.2684600000000001</v>
      </c>
      <c r="E7">
        <f>GT_NG!S7</f>
        <v>2.1098798006449724</v>
      </c>
      <c r="F7">
        <f>GT_Spot!S7</f>
        <v>0</v>
      </c>
      <c r="G7">
        <f>PPCL_NG!S7</f>
        <v>0</v>
      </c>
      <c r="H7">
        <f>PPCL_Spot!S7</f>
        <v>44.26</v>
      </c>
      <c r="I7">
        <f>Bawana_NG!S7</f>
        <v>18.999337193888227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80.715836675313255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7.96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-48</v>
      </c>
      <c r="AA7" s="76">
        <f>STOA!K7</f>
        <v>105.47</v>
      </c>
      <c r="AB7" s="76">
        <f>-STOA!Q7</f>
        <v>0</v>
      </c>
      <c r="AC7">
        <f t="shared" si="0"/>
        <v>2.9360433946169477</v>
      </c>
      <c r="AD7">
        <f t="shared" si="1"/>
        <v>169.84747027522951</v>
      </c>
      <c r="AE7">
        <f>'IDT-1'!E7</f>
        <v>0</v>
      </c>
      <c r="AF7" s="25"/>
      <c r="AG7">
        <f t="shared" si="2"/>
        <v>169.84747027522951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1.2684600000000001</v>
      </c>
      <c r="E8">
        <f>GT_NG!S8</f>
        <v>2.1098798006449724</v>
      </c>
      <c r="F8">
        <f>GT_Spot!S8</f>
        <v>0</v>
      </c>
      <c r="G8">
        <f>PPCL_NG!S8</f>
        <v>0</v>
      </c>
      <c r="H8">
        <f>PPCL_Spot!S8</f>
        <v>44.26</v>
      </c>
      <c r="I8">
        <f>Bawana_NG!S8</f>
        <v>18.999337193888227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80.715836675313255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7.96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-49</v>
      </c>
      <c r="AA8" s="76">
        <f>STOA!K8</f>
        <v>105.47</v>
      </c>
      <c r="AB8" s="76">
        <f>-STOA!Q8</f>
        <v>0</v>
      </c>
      <c r="AC8">
        <f t="shared" si="0"/>
        <v>2.944514552341837</v>
      </c>
      <c r="AD8">
        <f t="shared" si="1"/>
        <v>168.83899911750461</v>
      </c>
      <c r="AE8">
        <f>'IDT-1'!E8</f>
        <v>0</v>
      </c>
      <c r="AF8" s="25"/>
      <c r="AG8">
        <f t="shared" si="2"/>
        <v>168.83899911750461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1.2684600000000001</v>
      </c>
      <c r="E9">
        <f>GT_NG!S9</f>
        <v>2.1098798006449724</v>
      </c>
      <c r="F9">
        <f>GT_Spot!S9</f>
        <v>0</v>
      </c>
      <c r="G9">
        <f>PPCL_NG!S9</f>
        <v>0</v>
      </c>
      <c r="H9">
        <f>PPCL_Spot!S9</f>
        <v>44.26</v>
      </c>
      <c r="I9">
        <f>Bawana_NG!S9</f>
        <v>18.999337193888227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78.446236208184672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7.96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-51</v>
      </c>
      <c r="AA9" s="76">
        <f>STOA!K9</f>
        <v>105.47</v>
      </c>
      <c r="AB9" s="76">
        <f>-STOA!Q9</f>
        <v>0</v>
      </c>
      <c r="AC9">
        <f t="shared" si="0"/>
        <v>2.9000364352432895</v>
      </c>
      <c r="AD9">
        <f t="shared" si="1"/>
        <v>169.61387676747458</v>
      </c>
      <c r="AE9">
        <f>'IDT-1'!E9</f>
        <v>0</v>
      </c>
      <c r="AF9" s="25"/>
      <c r="AG9">
        <f t="shared" si="2"/>
        <v>169.61387676747458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-35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1.2684600000000001</v>
      </c>
      <c r="E10">
        <f>GT_NG!S10</f>
        <v>2.1098798006449724</v>
      </c>
      <c r="F10">
        <f>GT_Spot!S10</f>
        <v>0</v>
      </c>
      <c r="G10">
        <f>PPCL_NG!S10</f>
        <v>0</v>
      </c>
      <c r="H10">
        <f>PPCL_Spot!S10</f>
        <v>44.26</v>
      </c>
      <c r="I10">
        <f>Bawana_NG!S10</f>
        <v>18.999337193888227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76.450558347776365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7.96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-52</v>
      </c>
      <c r="AA10" s="76">
        <f>STOA!K10</f>
        <v>105.47</v>
      </c>
      <c r="AB10" s="76">
        <f>-STOA!Q10</f>
        <v>0</v>
      </c>
      <c r="AC10">
        <f t="shared" si="0"/>
        <v>2.8917438989407493</v>
      </c>
      <c r="AD10">
        <f t="shared" si="1"/>
        <v>166.62649144336882</v>
      </c>
      <c r="AE10">
        <f>'IDT-1'!E10</f>
        <v>0</v>
      </c>
      <c r="AF10" s="25"/>
      <c r="AG10">
        <f t="shared" si="2"/>
        <v>166.62649144336882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-35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1.2684600000000001</v>
      </c>
      <c r="E11">
        <f>GT_NG!S11</f>
        <v>2.1098798006449724</v>
      </c>
      <c r="F11">
        <f>GT_Spot!S11</f>
        <v>0</v>
      </c>
      <c r="G11">
        <f>PPCL_NG!S11</f>
        <v>0</v>
      </c>
      <c r="H11">
        <f>PPCL_Spot!S11</f>
        <v>44.26</v>
      </c>
      <c r="I11">
        <f>Bawana_NG!S11</f>
        <v>18.999999999999996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76.386500683551461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7.96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-60</v>
      </c>
      <c r="AA11" s="76">
        <f>STOA!K11</f>
        <v>105.47</v>
      </c>
      <c r="AB11" s="76">
        <f>-STOA!Q11</f>
        <v>0</v>
      </c>
      <c r="AC11">
        <f t="shared" si="0"/>
        <v>2.958980643931711</v>
      </c>
      <c r="AD11">
        <f t="shared" si="1"/>
        <v>158.49585984026473</v>
      </c>
      <c r="AE11">
        <f>'IDT-1'!E11</f>
        <v>0</v>
      </c>
      <c r="AF11" s="25"/>
      <c r="AG11">
        <f t="shared" si="2"/>
        <v>158.49585984026473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-35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1.2684600000000001</v>
      </c>
      <c r="E12">
        <f>GT_NG!S12</f>
        <v>2.1098798006449724</v>
      </c>
      <c r="F12">
        <f>GT_Spot!S12</f>
        <v>0</v>
      </c>
      <c r="G12">
        <f>PPCL_NG!S12</f>
        <v>0</v>
      </c>
      <c r="H12">
        <f>PPCL_Spot!S12</f>
        <v>44.26</v>
      </c>
      <c r="I12">
        <f>Bawana_NG!S12</f>
        <v>18.999999999999996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76.386500683551461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7.96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-60</v>
      </c>
      <c r="AA12" s="76">
        <f>STOA!K12</f>
        <v>105.47</v>
      </c>
      <c r="AB12" s="76">
        <f>-STOA!Q12</f>
        <v>0</v>
      </c>
      <c r="AC12">
        <f t="shared" si="0"/>
        <v>2.958980643931711</v>
      </c>
      <c r="AD12">
        <f t="shared" si="1"/>
        <v>158.49585984026473</v>
      </c>
      <c r="AE12">
        <f>'IDT-1'!E12</f>
        <v>0</v>
      </c>
      <c r="AF12" s="25"/>
      <c r="AG12">
        <f t="shared" si="2"/>
        <v>158.49585984026473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-35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1.2684600000000001</v>
      </c>
      <c r="E13">
        <f>GT_NG!S13</f>
        <v>2.1098798006449724</v>
      </c>
      <c r="F13">
        <f>GT_Spot!S13</f>
        <v>0</v>
      </c>
      <c r="G13">
        <f>PPCL_NG!S13</f>
        <v>0</v>
      </c>
      <c r="H13">
        <f>PPCL_Spot!S13</f>
        <v>44.26</v>
      </c>
      <c r="I13">
        <f>Bawana_NG!S13</f>
        <v>18.999999999999996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76.296913506188702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7.96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-60</v>
      </c>
      <c r="AA13" s="76">
        <f>STOA!K13</f>
        <v>105.47</v>
      </c>
      <c r="AB13" s="76">
        <f>-STOA!Q13</f>
        <v>0</v>
      </c>
      <c r="AC13">
        <f t="shared" si="0"/>
        <v>2.9582281116418638</v>
      </c>
      <c r="AD13">
        <f t="shared" si="1"/>
        <v>158.40702519519181</v>
      </c>
      <c r="AE13">
        <f>'IDT-1'!E13</f>
        <v>0</v>
      </c>
      <c r="AF13" s="25"/>
      <c r="AG13">
        <f t="shared" si="2"/>
        <v>158.40702519519181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1.2684600000000001</v>
      </c>
      <c r="E14">
        <f>GT_NG!S14</f>
        <v>2.1098798006449724</v>
      </c>
      <c r="F14">
        <f>GT_Spot!S14</f>
        <v>0</v>
      </c>
      <c r="G14">
        <f>PPCL_NG!S14</f>
        <v>0</v>
      </c>
      <c r="H14">
        <f>PPCL_Spot!S14</f>
        <v>44.26</v>
      </c>
      <c r="I14">
        <f>Bawana_NG!S14</f>
        <v>18.999999999999996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74.207959533819249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7.96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-60</v>
      </c>
      <c r="AA14" s="76">
        <f>STOA!K14</f>
        <v>105.47</v>
      </c>
      <c r="AB14" s="76">
        <f>-STOA!Q14</f>
        <v>0</v>
      </c>
      <c r="AC14">
        <f t="shared" si="0"/>
        <v>2.9406808982739605</v>
      </c>
      <c r="AD14">
        <f t="shared" si="1"/>
        <v>156.33561843619026</v>
      </c>
      <c r="AE14">
        <f>'IDT-1'!E14</f>
        <v>0</v>
      </c>
      <c r="AF14" s="25"/>
      <c r="AG14">
        <f t="shared" si="2"/>
        <v>156.33561843619026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-35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1.2684600000000001</v>
      </c>
      <c r="E15">
        <f>GT_NG!S15</f>
        <v>2.0497863856451155</v>
      </c>
      <c r="F15">
        <f>GT_Spot!S15</f>
        <v>0</v>
      </c>
      <c r="G15">
        <f>PPCL_NG!S15</f>
        <v>0</v>
      </c>
      <c r="H15">
        <f>PPCL_Spot!S15</f>
        <v>44.26</v>
      </c>
      <c r="I15">
        <f>Bawana_NG!S15</f>
        <v>18.999999999999996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74.208005310663438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7.96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-60</v>
      </c>
      <c r="AA15" s="76">
        <f>STOA!K15</f>
        <v>105.47</v>
      </c>
      <c r="AB15" s="76">
        <f>-STOA!Q15</f>
        <v>0</v>
      </c>
      <c r="AC15">
        <f t="shared" si="0"/>
        <v>2.9401764981134533</v>
      </c>
      <c r="AD15">
        <f t="shared" si="1"/>
        <v>156.27607519819512</v>
      </c>
      <c r="AE15">
        <f>'IDT-1'!E15</f>
        <v>0</v>
      </c>
      <c r="AF15" s="25"/>
      <c r="AG15">
        <f t="shared" si="2"/>
        <v>156.27607519819512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1.2684600000000001</v>
      </c>
      <c r="E16">
        <f>GT_NG!S16</f>
        <v>2.0497863856451155</v>
      </c>
      <c r="F16">
        <f>GT_Spot!S16</f>
        <v>0</v>
      </c>
      <c r="G16">
        <f>PPCL_NG!S16</f>
        <v>0</v>
      </c>
      <c r="H16">
        <f>PPCL_Spot!S16</f>
        <v>44.26</v>
      </c>
      <c r="I16">
        <f>Bawana_NG!S16</f>
        <v>18.999999999999996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74.208049465578782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7.96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-60</v>
      </c>
      <c r="AA16" s="76">
        <f>STOA!K16</f>
        <v>105.47</v>
      </c>
      <c r="AB16" s="76">
        <f>-STOA!Q16</f>
        <v>0</v>
      </c>
      <c r="AC16">
        <f t="shared" si="0"/>
        <v>2.9401768690147416</v>
      </c>
      <c r="AD16">
        <f t="shared" si="1"/>
        <v>156.27611898220914</v>
      </c>
      <c r="AE16">
        <f>'IDT-1'!E16</f>
        <v>0</v>
      </c>
      <c r="AF16" s="25"/>
      <c r="AG16">
        <f t="shared" si="2"/>
        <v>156.27611898220914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-35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1.2684600000000001</v>
      </c>
      <c r="E17">
        <f>GT_NG!S17</f>
        <v>2.1090287667331244</v>
      </c>
      <c r="F17">
        <f>GT_Spot!S17</f>
        <v>0</v>
      </c>
      <c r="G17">
        <f>PPCL_NG!S17</f>
        <v>0</v>
      </c>
      <c r="H17">
        <f>PPCL_Spot!S17</f>
        <v>44.26</v>
      </c>
      <c r="I17">
        <f>Bawana_NG!S17</f>
        <v>18.999999999999996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74.217306315853719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7.96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-61</v>
      </c>
      <c r="AA17" s="76">
        <f>STOA!K17</f>
        <v>105.47</v>
      </c>
      <c r="AB17" s="76">
        <f>-STOA!Q17</f>
        <v>0</v>
      </c>
      <c r="AC17">
        <f t="shared" si="0"/>
        <v>2.9492234202830794</v>
      </c>
      <c r="AD17">
        <f t="shared" si="1"/>
        <v>155.33557166230375</v>
      </c>
      <c r="AE17">
        <f>'IDT-1'!E17</f>
        <v>0</v>
      </c>
      <c r="AF17" s="25"/>
      <c r="AG17">
        <f t="shared" si="2"/>
        <v>155.33557166230375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-35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1.2684600000000001</v>
      </c>
      <c r="E18">
        <f>GT_NG!S18</f>
        <v>2.1090287667331244</v>
      </c>
      <c r="F18">
        <f>GT_Spot!S18</f>
        <v>0</v>
      </c>
      <c r="G18">
        <f>PPCL_NG!S18</f>
        <v>0</v>
      </c>
      <c r="H18">
        <f>PPCL_Spot!S18</f>
        <v>44.26</v>
      </c>
      <c r="I18">
        <f>Bawana_NG!S18</f>
        <v>18.999999999999996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74.217306315853719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7.96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-63</v>
      </c>
      <c r="AA18" s="76">
        <f>STOA!K18</f>
        <v>105.47</v>
      </c>
      <c r="AB18" s="76">
        <f>-STOA!Q18</f>
        <v>0</v>
      </c>
      <c r="AC18">
        <f t="shared" si="0"/>
        <v>2.9661657357328579</v>
      </c>
      <c r="AD18">
        <f t="shared" si="1"/>
        <v>153.31862934685398</v>
      </c>
      <c r="AE18">
        <f>'IDT-1'!E18</f>
        <v>0</v>
      </c>
      <c r="AF18" s="25"/>
      <c r="AG18">
        <f t="shared" si="2"/>
        <v>153.31862934685398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1.2684600000000001</v>
      </c>
      <c r="E19">
        <f>GT_NG!S19</f>
        <v>2.1090287667331244</v>
      </c>
      <c r="F19">
        <f>GT_Spot!S19</f>
        <v>0</v>
      </c>
      <c r="G19">
        <f>PPCL_NG!S19</f>
        <v>0</v>
      </c>
      <c r="H19">
        <f>PPCL_Spot!S19</f>
        <v>44.26</v>
      </c>
      <c r="I19">
        <f>Bawana_NG!S19</f>
        <v>18.999999999999996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74.217308408023968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7.96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-64</v>
      </c>
      <c r="AA19" s="76">
        <f>STOA!K19</f>
        <v>105.47</v>
      </c>
      <c r="AB19" s="76">
        <f>-STOA!Q19</f>
        <v>0</v>
      </c>
      <c r="AC19">
        <f t="shared" si="0"/>
        <v>2.9746369110319768</v>
      </c>
      <c r="AD19">
        <f t="shared" si="1"/>
        <v>152.31016026372512</v>
      </c>
      <c r="AE19">
        <f>'IDT-1'!E19</f>
        <v>0</v>
      </c>
      <c r="AF19" s="25"/>
      <c r="AG19">
        <f t="shared" si="2"/>
        <v>152.31016026372512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1.2684600000000001</v>
      </c>
      <c r="E20">
        <f>GT_NG!S20</f>
        <v>2.1090287667331244</v>
      </c>
      <c r="F20">
        <f>GT_Spot!S20</f>
        <v>0</v>
      </c>
      <c r="G20">
        <f>PPCL_NG!S20</f>
        <v>0</v>
      </c>
      <c r="H20">
        <f>PPCL_Spot!S20</f>
        <v>44.26</v>
      </c>
      <c r="I20">
        <f>Bawana_NG!S20</f>
        <v>18.999999999999996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74.217308408023968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7.96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-66</v>
      </c>
      <c r="AA20" s="76">
        <f>STOA!K20</f>
        <v>105.47</v>
      </c>
      <c r="AB20" s="76">
        <f>-STOA!Q20</f>
        <v>0</v>
      </c>
      <c r="AC20">
        <f t="shared" si="0"/>
        <v>2.9915792264817549</v>
      </c>
      <c r="AD20">
        <f t="shared" si="1"/>
        <v>150.29321794827536</v>
      </c>
      <c r="AE20">
        <f>'IDT-1'!E20</f>
        <v>0</v>
      </c>
      <c r="AF20" s="25"/>
      <c r="AG20">
        <f t="shared" si="2"/>
        <v>150.29321794827536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1.2684600000000001</v>
      </c>
      <c r="E21">
        <f>GT_NG!S21</f>
        <v>2.1090287667331244</v>
      </c>
      <c r="F21">
        <f>GT_Spot!S21</f>
        <v>0</v>
      </c>
      <c r="G21">
        <f>PPCL_NG!S21</f>
        <v>0</v>
      </c>
      <c r="H21">
        <f>PPCL_Spot!S21</f>
        <v>44.26</v>
      </c>
      <c r="I21">
        <f>Bawana_NG!S21</f>
        <v>18.999999999999996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74.599897863579088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7.96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-64</v>
      </c>
      <c r="AA21" s="76">
        <f>STOA!K21</f>
        <v>105.47</v>
      </c>
      <c r="AB21" s="76">
        <f>-STOA!Q21</f>
        <v>0</v>
      </c>
      <c r="AC21">
        <f t="shared" si="0"/>
        <v>2.9778506624586396</v>
      </c>
      <c r="AD21">
        <f t="shared" si="1"/>
        <v>152.68953596785354</v>
      </c>
      <c r="AE21">
        <f>'IDT-1'!E21</f>
        <v>0</v>
      </c>
      <c r="AF21" s="25"/>
      <c r="AG21">
        <f t="shared" si="2"/>
        <v>152.68953596785354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1.2684600000000001</v>
      </c>
      <c r="E22">
        <f>GT_NG!S22</f>
        <v>2.1090287667331244</v>
      </c>
      <c r="F22">
        <f>GT_Spot!S22</f>
        <v>0</v>
      </c>
      <c r="G22">
        <f>PPCL_NG!S22</f>
        <v>0</v>
      </c>
      <c r="H22">
        <f>PPCL_Spot!S22</f>
        <v>44.26</v>
      </c>
      <c r="I22">
        <f>Bawana_NG!S22</f>
        <v>18.999999999999996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74.599895771408839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7.96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-66</v>
      </c>
      <c r="AA22" s="76">
        <f>STOA!K22</f>
        <v>105.47</v>
      </c>
      <c r="AB22" s="76">
        <f>-STOA!Q22</f>
        <v>0</v>
      </c>
      <c r="AC22">
        <f t="shared" si="0"/>
        <v>2.9947929603341876</v>
      </c>
      <c r="AD22">
        <f t="shared" si="1"/>
        <v>150.67259157780776</v>
      </c>
      <c r="AE22">
        <f>'IDT-1'!E22</f>
        <v>0</v>
      </c>
      <c r="AF22" s="25"/>
      <c r="AG22">
        <f t="shared" si="2"/>
        <v>150.67259157780776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1.2684600000000001</v>
      </c>
      <c r="E23">
        <f>GT_NG!S23</f>
        <v>2.1090287667331244</v>
      </c>
      <c r="F23">
        <f>GT_Spot!S23</f>
        <v>0</v>
      </c>
      <c r="G23">
        <f>PPCL_NG!S23</f>
        <v>0</v>
      </c>
      <c r="H23">
        <f>PPCL_Spot!S23</f>
        <v>44.26</v>
      </c>
      <c r="I23">
        <f>Bawana_NG!S23</f>
        <v>18.999999999999996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74.463910220809055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7.96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-66</v>
      </c>
      <c r="AA23" s="76">
        <f>STOA!K23</f>
        <v>105.47</v>
      </c>
      <c r="AB23" s="76">
        <f>-STOA!Q23</f>
        <v>0</v>
      </c>
      <c r="AC23">
        <f t="shared" si="0"/>
        <v>3.0868334166829294</v>
      </c>
      <c r="AD23">
        <f t="shared" si="1"/>
        <v>139.44456557085923</v>
      </c>
      <c r="AE23">
        <f>'IDT-1'!E23</f>
        <v>0</v>
      </c>
      <c r="AF23" s="25"/>
      <c r="AG23">
        <f t="shared" si="2"/>
        <v>139.44456557085923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1.2684600000000001</v>
      </c>
      <c r="E24">
        <f>GT_NG!S24</f>
        <v>2.1090287667331244</v>
      </c>
      <c r="F24">
        <f>GT_Spot!S24</f>
        <v>0</v>
      </c>
      <c r="G24">
        <f>PPCL_NG!S24</f>
        <v>0</v>
      </c>
      <c r="H24">
        <f>PPCL_Spot!S24</f>
        <v>44.26</v>
      </c>
      <c r="I24">
        <f>Bawana_NG!S24</f>
        <v>18.999999999999996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74.463910220809055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7.96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-65</v>
      </c>
      <c r="AA24" s="76">
        <f>STOA!K24</f>
        <v>105.47</v>
      </c>
      <c r="AB24" s="76">
        <f>-STOA!Q24</f>
        <v>0</v>
      </c>
      <c r="AC24">
        <f t="shared" si="0"/>
        <v>3.103775732132708</v>
      </c>
      <c r="AD24">
        <f t="shared" si="1"/>
        <v>137.42762325540946</v>
      </c>
      <c r="AE24">
        <f>'IDT-1'!E24</f>
        <v>0</v>
      </c>
      <c r="AF24" s="25"/>
      <c r="AG24">
        <f t="shared" si="2"/>
        <v>137.42762325540946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-49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1.2684600000000001</v>
      </c>
      <c r="E25">
        <f>GT_NG!S25</f>
        <v>2.1090287667331244</v>
      </c>
      <c r="F25">
        <f>GT_Spot!S25</f>
        <v>0</v>
      </c>
      <c r="G25">
        <f>PPCL_NG!S25</f>
        <v>0</v>
      </c>
      <c r="H25">
        <f>PPCL_Spot!S25</f>
        <v>44.26</v>
      </c>
      <c r="I25">
        <f>Bawana_NG!S25</f>
        <v>18.999999999999996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75.102730333263807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7.96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-66</v>
      </c>
      <c r="AA25" s="76">
        <f>STOA!K25</f>
        <v>105.47</v>
      </c>
      <c r="AB25" s="76">
        <f>-STOA!Q25</f>
        <v>0</v>
      </c>
      <c r="AC25">
        <f t="shared" si="0"/>
        <v>3.1176129788022164</v>
      </c>
      <c r="AD25">
        <f t="shared" si="1"/>
        <v>137.05260612119471</v>
      </c>
      <c r="AE25">
        <f>'IDT-1'!E25</f>
        <v>0</v>
      </c>
      <c r="AF25" s="25"/>
      <c r="AG25">
        <f t="shared" si="2"/>
        <v>137.05260612119471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-49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1.2684600000000001</v>
      </c>
      <c r="E26">
        <f>GT_NG!S26</f>
        <v>2.1090287667331244</v>
      </c>
      <c r="F26">
        <f>GT_Spot!S26</f>
        <v>0</v>
      </c>
      <c r="G26">
        <f>PPCL_NG!S26</f>
        <v>0</v>
      </c>
      <c r="H26">
        <f>PPCL_Spot!S26</f>
        <v>44.563011014257718</v>
      </c>
      <c r="I26">
        <f>Bawana_NG!S26</f>
        <v>18.999999999999996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77.135259473801753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7.96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-66</v>
      </c>
      <c r="AA26" s="76">
        <f>STOA!K26</f>
        <v>105.47</v>
      </c>
      <c r="AB26" s="76">
        <f>-STOA!Q26</f>
        <v>0</v>
      </c>
      <c r="AC26">
        <f t="shared" si="0"/>
        <v>3.1880584624518344</v>
      </c>
      <c r="AD26">
        <f t="shared" si="1"/>
        <v>133.31770079234076</v>
      </c>
      <c r="AE26">
        <f>'IDT-1'!E26</f>
        <v>0</v>
      </c>
      <c r="AF26" s="25"/>
      <c r="AG26">
        <f t="shared" si="2"/>
        <v>133.31770079234076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-55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1.2684600000000001</v>
      </c>
      <c r="E27">
        <f>GT_NG!S27</f>
        <v>2.1098798006449724</v>
      </c>
      <c r="F27">
        <f>GT_Spot!S27</f>
        <v>0</v>
      </c>
      <c r="G27">
        <f>PPCL_NG!S27</f>
        <v>0</v>
      </c>
      <c r="H27">
        <f>PPCL_Spot!S27</f>
        <v>44.563011014257718</v>
      </c>
      <c r="I27">
        <f>Bawana_NG!S27</f>
        <v>18.999999999999996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77.135259473801753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7.96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-64</v>
      </c>
      <c r="AA27" s="76">
        <f>STOA!K27</f>
        <v>105.47</v>
      </c>
      <c r="AB27" s="76">
        <f>-STOA!Q27</f>
        <v>0</v>
      </c>
      <c r="AC27">
        <f t="shared" si="0"/>
        <v>3.1795944534118052</v>
      </c>
      <c r="AD27">
        <f t="shared" si="1"/>
        <v>134.32701583529266</v>
      </c>
      <c r="AE27">
        <f>'IDT-1'!E27</f>
        <v>0</v>
      </c>
      <c r="AF27" s="25"/>
      <c r="AG27">
        <f t="shared" si="2"/>
        <v>134.32701583529266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-56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1.2684600000000001</v>
      </c>
      <c r="E28">
        <f>GT_NG!S28</f>
        <v>2.1098798006449724</v>
      </c>
      <c r="F28">
        <f>GT_Spot!S28</f>
        <v>0</v>
      </c>
      <c r="G28">
        <f>PPCL_NG!S28</f>
        <v>0</v>
      </c>
      <c r="H28">
        <f>PPCL_Spot!S28</f>
        <v>44.563011014257718</v>
      </c>
      <c r="I28">
        <f>Bawana_NG!S28</f>
        <v>18.999999999999996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77.135259473801753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7.96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-63</v>
      </c>
      <c r="AA28" s="76">
        <f>STOA!K28</f>
        <v>105.47</v>
      </c>
      <c r="AB28" s="76">
        <f>-STOA!Q28</f>
        <v>0</v>
      </c>
      <c r="AC28">
        <f t="shared" si="0"/>
        <v>3.1626521379620272</v>
      </c>
      <c r="AD28">
        <f t="shared" si="1"/>
        <v>136.34395815074242</v>
      </c>
      <c r="AE28">
        <f>'IDT-1'!E28</f>
        <v>0</v>
      </c>
      <c r="AF28" s="25"/>
      <c r="AG28">
        <f t="shared" si="2"/>
        <v>136.34395815074242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-55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1.2684600000000001</v>
      </c>
      <c r="E29">
        <f>GT_NG!S29</f>
        <v>2.1098798006449724</v>
      </c>
      <c r="F29">
        <f>GT_Spot!S29</f>
        <v>0</v>
      </c>
      <c r="G29">
        <f>PPCL_NG!S29</f>
        <v>0</v>
      </c>
      <c r="H29">
        <f>PPCL_Spot!S29</f>
        <v>44.563011014257718</v>
      </c>
      <c r="I29">
        <f>Bawana_NG!S29</f>
        <v>18.999999999999996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77.245259473801767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7.96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-58</v>
      </c>
      <c r="AA29" s="76">
        <f>STOA!K29</f>
        <v>105.47</v>
      </c>
      <c r="AB29" s="76">
        <f>-STOA!Q29</f>
        <v>0</v>
      </c>
      <c r="AC29">
        <f t="shared" si="0"/>
        <v>3.1042780338878035</v>
      </c>
      <c r="AD29">
        <f t="shared" si="1"/>
        <v>143.51233225481667</v>
      </c>
      <c r="AE29">
        <f>'IDT-1'!E29</f>
        <v>0</v>
      </c>
      <c r="AF29" s="25"/>
      <c r="AG29">
        <f t="shared" si="2"/>
        <v>143.51233225481667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-53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1.2684600000000001</v>
      </c>
      <c r="E30">
        <f>GT_NG!S30</f>
        <v>2.1098798006449724</v>
      </c>
      <c r="F30">
        <f>GT_Spot!S30</f>
        <v>0</v>
      </c>
      <c r="G30">
        <f>PPCL_NG!S30</f>
        <v>0</v>
      </c>
      <c r="H30">
        <f>PPCL_Spot!S30</f>
        <v>44.563011014257718</v>
      </c>
      <c r="I30">
        <f>Bawana_NG!S30</f>
        <v>18.999999999999996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77.245259473801767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7.96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-53</v>
      </c>
      <c r="AA30" s="76">
        <f>STOA!K30</f>
        <v>105.47</v>
      </c>
      <c r="AB30" s="76">
        <f>-STOA!Q30</f>
        <v>0</v>
      </c>
      <c r="AC30">
        <f t="shared" si="0"/>
        <v>3.0365087720886912</v>
      </c>
      <c r="AD30">
        <f t="shared" si="1"/>
        <v>151.58010151661577</v>
      </c>
      <c r="AE30">
        <f>'IDT-1'!E30</f>
        <v>0</v>
      </c>
      <c r="AF30" s="25"/>
      <c r="AG30">
        <f t="shared" si="2"/>
        <v>151.58010151661577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1.2684600000000001</v>
      </c>
      <c r="E31">
        <f>GT_NG!S31</f>
        <v>2.1098798006449724</v>
      </c>
      <c r="F31">
        <f>GT_Spot!S31</f>
        <v>0</v>
      </c>
      <c r="G31">
        <f>PPCL_NG!S31</f>
        <v>0</v>
      </c>
      <c r="H31">
        <f>PPCL_Spot!S31</f>
        <v>44.563011014257718</v>
      </c>
      <c r="I31">
        <f>Bawana_NG!S31</f>
        <v>18.999999999999996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77.245302532810783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7.96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-46</v>
      </c>
      <c r="AA31" s="76">
        <f>STOA!K31</f>
        <v>105.47</v>
      </c>
      <c r="AB31" s="76">
        <f>-STOA!Q31</f>
        <v>0</v>
      </c>
      <c r="AC31">
        <f t="shared" si="0"/>
        <v>2.9602687142603656</v>
      </c>
      <c r="AD31">
        <f t="shared" si="1"/>
        <v>160.65638463345311</v>
      </c>
      <c r="AE31">
        <f>'IDT-1'!E31</f>
        <v>0</v>
      </c>
      <c r="AF31" s="25"/>
      <c r="AG31">
        <f t="shared" si="2"/>
        <v>160.65638463345311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-48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1.2684600000000001</v>
      </c>
      <c r="E32">
        <f>GT_NG!S32</f>
        <v>2.1098798006449724</v>
      </c>
      <c r="F32">
        <f>GT_Spot!S32</f>
        <v>0</v>
      </c>
      <c r="G32">
        <f>PPCL_NG!S32</f>
        <v>0</v>
      </c>
      <c r="H32">
        <f>PPCL_Spot!S32</f>
        <v>44.563011014257718</v>
      </c>
      <c r="I32">
        <f>Bawana_NG!S32</f>
        <v>18.999999999999996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72.953441121912547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7.96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-38</v>
      </c>
      <c r="AA32" s="76">
        <f>STOA!K32</f>
        <v>105.47</v>
      </c>
      <c r="AB32" s="76">
        <f>-STOA!Q32</f>
        <v>0</v>
      </c>
      <c r="AC32">
        <f t="shared" si="0"/>
        <v>2.8140920279852626</v>
      </c>
      <c r="AD32">
        <f t="shared" si="1"/>
        <v>169.51069990882999</v>
      </c>
      <c r="AE32">
        <f>'IDT-1'!E32</f>
        <v>0</v>
      </c>
      <c r="AF32" s="25"/>
      <c r="AG32">
        <f t="shared" si="2"/>
        <v>169.51069990882999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-43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1.2684600000000001</v>
      </c>
      <c r="E33">
        <f>GT_NG!S33</f>
        <v>2.1098798006449724</v>
      </c>
      <c r="F33">
        <f>GT_Spot!S33</f>
        <v>0</v>
      </c>
      <c r="G33">
        <f>PPCL_NG!S33</f>
        <v>0</v>
      </c>
      <c r="H33">
        <f>PPCL_Spot!S33</f>
        <v>44.563011014257718</v>
      </c>
      <c r="I33">
        <f>Bawana_NG!S33</f>
        <v>18.999999999999996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73.35906987444082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7.96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-30</v>
      </c>
      <c r="AA33" s="76">
        <f>STOA!K33</f>
        <v>105.47</v>
      </c>
      <c r="AB33" s="76">
        <f>-STOA!Q33</f>
        <v>0</v>
      </c>
      <c r="AC33">
        <f t="shared" si="0"/>
        <v>2.7327877322576093</v>
      </c>
      <c r="AD33">
        <f t="shared" si="1"/>
        <v>179.99763295708593</v>
      </c>
      <c r="AE33">
        <f>'IDT-1'!E33</f>
        <v>0</v>
      </c>
      <c r="AF33" s="25"/>
      <c r="AG33">
        <f t="shared" si="2"/>
        <v>179.99763295708593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-41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1.2684600000000001</v>
      </c>
      <c r="E34">
        <f>GT_NG!S34</f>
        <v>2.1098798006449724</v>
      </c>
      <c r="F34">
        <f>GT_Spot!S34</f>
        <v>0</v>
      </c>
      <c r="G34">
        <f>PPCL_NG!S34</f>
        <v>0</v>
      </c>
      <c r="H34">
        <f>PPCL_Spot!S34</f>
        <v>44.563011014257718</v>
      </c>
      <c r="I34">
        <f>Bawana_NG!S34</f>
        <v>18.999999999999996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75.882594528253279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7.96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-20</v>
      </c>
      <c r="AA34" s="76">
        <f>STOA!K34</f>
        <v>105.47</v>
      </c>
      <c r="AB34" s="76">
        <f>-STOA!Q34</f>
        <v>0</v>
      </c>
      <c r="AC34">
        <f t="shared" si="0"/>
        <v>2.6608026043758541</v>
      </c>
      <c r="AD34">
        <f t="shared" si="1"/>
        <v>193.59314273878013</v>
      </c>
      <c r="AE34">
        <f>'IDT-1'!E34</f>
        <v>0</v>
      </c>
      <c r="AF34" s="25"/>
      <c r="AG34">
        <f t="shared" si="2"/>
        <v>193.59314273878013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1.2684600000000001</v>
      </c>
      <c r="E35">
        <f>GT_NG!S35</f>
        <v>2.1098798006449724</v>
      </c>
      <c r="F35">
        <f>GT_Spot!S35</f>
        <v>0</v>
      </c>
      <c r="G35">
        <f>PPCL_NG!S35</f>
        <v>0</v>
      </c>
      <c r="H35">
        <f>PPCL_Spot!S35</f>
        <v>44.563011014257718</v>
      </c>
      <c r="I35">
        <f>Bawana_NG!S35</f>
        <v>18.999999999999996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75.882594528253279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7.96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-10</v>
      </c>
      <c r="AA35" s="76">
        <f>STOA!K35</f>
        <v>105.47</v>
      </c>
      <c r="AB35" s="76">
        <f>-STOA!Q35</f>
        <v>0</v>
      </c>
      <c r="AC35">
        <f t="shared" si="0"/>
        <v>2.5337352385025182</v>
      </c>
      <c r="AD35">
        <f t="shared" si="1"/>
        <v>208.72021010465346</v>
      </c>
      <c r="AE35">
        <f>'IDT-1'!E35</f>
        <v>0</v>
      </c>
      <c r="AF35" s="25"/>
      <c r="AG35">
        <f t="shared" si="2"/>
        <v>208.72021010465346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-35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1.2684600000000001</v>
      </c>
      <c r="E36">
        <f>GT_NG!S36</f>
        <v>2.1098798006449724</v>
      </c>
      <c r="F36">
        <f>GT_Spot!S36</f>
        <v>0</v>
      </c>
      <c r="G36">
        <f>PPCL_NG!S36</f>
        <v>0</v>
      </c>
      <c r="H36">
        <f>PPCL_Spot!S36</f>
        <v>44.563011014257718</v>
      </c>
      <c r="I36">
        <f>Bawana_NG!S36</f>
        <v>18.999999999999996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75.581835965178939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7.96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105.47</v>
      </c>
      <c r="AB36" s="76">
        <f>-STOA!Q36</f>
        <v>0</v>
      </c>
      <c r="AC36">
        <f t="shared" si="0"/>
        <v>2.4126126584242469</v>
      </c>
      <c r="AD36">
        <f t="shared" si="1"/>
        <v>222.54057412165739</v>
      </c>
      <c r="AE36">
        <f>'IDT-1'!E36</f>
        <v>0</v>
      </c>
      <c r="AF36" s="25"/>
      <c r="AG36">
        <f t="shared" si="2"/>
        <v>222.54057412165739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-31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1.2684600000000001</v>
      </c>
      <c r="E37">
        <f>GT_NG!S37</f>
        <v>2.1098798006449724</v>
      </c>
      <c r="F37">
        <f>GT_Spot!S37</f>
        <v>0</v>
      </c>
      <c r="G37">
        <f>PPCL_NG!S37</f>
        <v>0</v>
      </c>
      <c r="H37">
        <f>PPCL_Spot!S37</f>
        <v>44.563011014257718</v>
      </c>
      <c r="I37">
        <f>Bawana_NG!S37</f>
        <v>18.999999999999996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75.222058314095705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7.96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105.47</v>
      </c>
      <c r="AB37" s="76">
        <f>-STOA!Q37</f>
        <v>0</v>
      </c>
      <c r="AC37">
        <f t="shared" si="0"/>
        <v>2.2825231602818117</v>
      </c>
      <c r="AD37">
        <f t="shared" si="1"/>
        <v>237.3108859687166</v>
      </c>
      <c r="AE37">
        <f>'IDT-1'!E37</f>
        <v>0</v>
      </c>
      <c r="AF37" s="25"/>
      <c r="AG37">
        <f t="shared" si="2"/>
        <v>237.3108859687166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-16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1.2684600000000001</v>
      </c>
      <c r="E38">
        <f>GT_NG!S38</f>
        <v>2.1098798006449724</v>
      </c>
      <c r="F38">
        <f>GT_Spot!S38</f>
        <v>0</v>
      </c>
      <c r="G38">
        <f>PPCL_NG!S38</f>
        <v>0</v>
      </c>
      <c r="H38">
        <f>PPCL_Spot!S38</f>
        <v>44.563011014257718</v>
      </c>
      <c r="I38">
        <f>Bawana_NG!S38</f>
        <v>18.999999999999996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75.222058314095705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7.96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105.47</v>
      </c>
      <c r="AB38" s="76">
        <f>-STOA!Q38</f>
        <v>0</v>
      </c>
      <c r="AC38">
        <f t="shared" si="0"/>
        <v>2.2316962139324774</v>
      </c>
      <c r="AD38">
        <f t="shared" si="1"/>
        <v>243.36171291506594</v>
      </c>
      <c r="AE38">
        <f>'IDT-1'!E38</f>
        <v>0</v>
      </c>
      <c r="AF38" s="25"/>
      <c r="AG38">
        <f t="shared" si="2"/>
        <v>243.36171291506594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1.2684600000000001</v>
      </c>
      <c r="E39">
        <f>GT_NG!S39</f>
        <v>2.0915860451480506</v>
      </c>
      <c r="F39">
        <f>GT_Spot!S39</f>
        <v>0</v>
      </c>
      <c r="G39">
        <f>PPCL_NG!S39</f>
        <v>0</v>
      </c>
      <c r="H39">
        <f>PPCL_Spot!S39</f>
        <v>43.956989247311832</v>
      </c>
      <c r="I39">
        <f>Bawana_NG!S39</f>
        <v>18.999999999999996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73.173027288521226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7.96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-51</v>
      </c>
      <c r="AA39" s="76">
        <f>STOA!K39</f>
        <v>202.67</v>
      </c>
      <c r="AB39" s="76">
        <f>-STOA!Q39</f>
        <v>0</v>
      </c>
      <c r="AC39">
        <f t="shared" si="0"/>
        <v>3.6695280900207004</v>
      </c>
      <c r="AD39">
        <f t="shared" si="1"/>
        <v>260.45053449096037</v>
      </c>
      <c r="AE39">
        <f>'IDT-1'!E39</f>
        <v>0</v>
      </c>
      <c r="AF39" s="25"/>
      <c r="AG39">
        <f t="shared" si="2"/>
        <v>260.45053449096037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-35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1.2684600000000001</v>
      </c>
      <c r="E40">
        <f>GT_NG!S40</f>
        <v>2.0915860451480506</v>
      </c>
      <c r="F40">
        <f>GT_Spot!S40</f>
        <v>0</v>
      </c>
      <c r="G40">
        <f>PPCL_NG!S40</f>
        <v>0</v>
      </c>
      <c r="H40">
        <f>PPCL_Spot!S40</f>
        <v>43.956989247311832</v>
      </c>
      <c r="I40">
        <f>Bawana_NG!S40</f>
        <v>18.999999999999996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73.172804939604461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7.96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-38</v>
      </c>
      <c r="AA40" s="76">
        <f>STOA!K40</f>
        <v>202.67</v>
      </c>
      <c r="AB40" s="76">
        <f>-STOA!Q40</f>
        <v>0</v>
      </c>
      <c r="AC40">
        <f t="shared" si="0"/>
        <v>3.5594011718662419</v>
      </c>
      <c r="AD40">
        <f t="shared" si="1"/>
        <v>273.56043906019812</v>
      </c>
      <c r="AE40">
        <f>'IDT-1'!E40</f>
        <v>0</v>
      </c>
      <c r="AF40" s="25"/>
      <c r="AG40">
        <f t="shared" si="2"/>
        <v>273.56043906019812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-35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1.2684600000000001</v>
      </c>
      <c r="E41">
        <f>GT_NG!S41</f>
        <v>2.0915860451480506</v>
      </c>
      <c r="F41">
        <f>GT_Spot!S41</f>
        <v>0</v>
      </c>
      <c r="G41">
        <f>PPCL_NG!S41</f>
        <v>0</v>
      </c>
      <c r="H41">
        <f>PPCL_Spot!S41</f>
        <v>43.956989247311832</v>
      </c>
      <c r="I41">
        <f>Bawana_NG!S41</f>
        <v>18.999999999999996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71.362100847169373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7.96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-25</v>
      </c>
      <c r="AA41" s="76">
        <f>STOA!K41</f>
        <v>202.67</v>
      </c>
      <c r="AB41" s="76">
        <f>-STOA!Q41</f>
        <v>0</v>
      </c>
      <c r="AC41">
        <f t="shared" si="0"/>
        <v>3.4255950493413407</v>
      </c>
      <c r="AD41">
        <f t="shared" si="1"/>
        <v>285.88354109028791</v>
      </c>
      <c r="AE41">
        <f>'IDT-1'!E41</f>
        <v>0</v>
      </c>
      <c r="AF41" s="25"/>
      <c r="AG41">
        <f t="shared" si="2"/>
        <v>285.88354109028791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-34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1.2684600000000001</v>
      </c>
      <c r="E42">
        <f>GT_NG!S42</f>
        <v>2.0915860451480506</v>
      </c>
      <c r="F42">
        <f>GT_Spot!S42</f>
        <v>0</v>
      </c>
      <c r="G42">
        <f>PPCL_NG!S42</f>
        <v>0</v>
      </c>
      <c r="H42">
        <f>PPCL_Spot!S42</f>
        <v>43.956989247311832</v>
      </c>
      <c r="I42">
        <f>Bawana_NG!S42</f>
        <v>18.999999999999996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71.229857112194139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7.96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-15</v>
      </c>
      <c r="AA42" s="76">
        <f>STOA!K42</f>
        <v>202.67</v>
      </c>
      <c r="AB42" s="76">
        <f>-STOA!Q42</f>
        <v>0</v>
      </c>
      <c r="AC42">
        <f t="shared" si="0"/>
        <v>3.3397726247186581</v>
      </c>
      <c r="AD42">
        <f t="shared" si="1"/>
        <v>295.83711977993539</v>
      </c>
      <c r="AE42">
        <f>'IDT-1'!E42</f>
        <v>0</v>
      </c>
      <c r="AF42" s="25"/>
      <c r="AG42">
        <f t="shared" si="2"/>
        <v>295.83711977993539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-34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1.2684600000000001</v>
      </c>
      <c r="E43">
        <f>GT_NG!S43</f>
        <v>2.0915860451480506</v>
      </c>
      <c r="F43">
        <f>GT_Spot!S43</f>
        <v>0</v>
      </c>
      <c r="G43">
        <f>PPCL_NG!S43</f>
        <v>0</v>
      </c>
      <c r="H43">
        <f>PPCL_Spot!S43</f>
        <v>43.956989247311832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73.023305583685357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7.96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202.67</v>
      </c>
      <c r="AB43" s="76">
        <f>-STOA!Q43</f>
        <v>0</v>
      </c>
      <c r="AC43">
        <f t="shared" si="0"/>
        <v>3.2701260146302933</v>
      </c>
      <c r="AD43">
        <f t="shared" si="1"/>
        <v>307.70021486151489</v>
      </c>
      <c r="AE43">
        <f>'IDT-1'!E43</f>
        <v>0</v>
      </c>
      <c r="AF43" s="25"/>
      <c r="AG43">
        <f t="shared" si="2"/>
        <v>307.70021486151489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-29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1.2684600000000001</v>
      </c>
      <c r="E44">
        <f>GT_NG!S44</f>
        <v>2.0915860451480506</v>
      </c>
      <c r="F44">
        <f>GT_Spot!S44</f>
        <v>0</v>
      </c>
      <c r="G44">
        <f>PPCL_NG!S44</f>
        <v>0</v>
      </c>
      <c r="H44">
        <f>PPCL_Spot!S44</f>
        <v>43.956989247311832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73.023305583685357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7.96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202.67</v>
      </c>
      <c r="AB44" s="76">
        <f>-STOA!Q44</f>
        <v>0</v>
      </c>
      <c r="AC44">
        <f t="shared" si="0"/>
        <v>3.219299068280959</v>
      </c>
      <c r="AD44">
        <f t="shared" si="1"/>
        <v>313.75104180786423</v>
      </c>
      <c r="AE44">
        <f>'IDT-1'!E44</f>
        <v>0</v>
      </c>
      <c r="AF44" s="25"/>
      <c r="AG44">
        <f t="shared" si="2"/>
        <v>313.75104180786423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-23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1.2684600000000001</v>
      </c>
      <c r="E45">
        <f>GT_NG!S45</f>
        <v>2.0915860451480506</v>
      </c>
      <c r="F45">
        <f>GT_Spot!S45</f>
        <v>0</v>
      </c>
      <c r="G45">
        <f>PPCL_NG!S45</f>
        <v>0</v>
      </c>
      <c r="H45">
        <f>PPCL_Spot!S45</f>
        <v>43.956989247311832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73.023305583685357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7.96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202.67</v>
      </c>
      <c r="AB45" s="76">
        <f>-STOA!Q45</f>
        <v>0</v>
      </c>
      <c r="AC45">
        <f t="shared" si="0"/>
        <v>3.1769432796565131</v>
      </c>
      <c r="AD45">
        <f t="shared" si="1"/>
        <v>318.79339759648866</v>
      </c>
      <c r="AE45">
        <f>'IDT-1'!E45</f>
        <v>0</v>
      </c>
      <c r="AF45" s="25"/>
      <c r="AG45">
        <f t="shared" si="2"/>
        <v>318.79339759648866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-28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1.2684600000000001</v>
      </c>
      <c r="E46">
        <f>GT_NG!S46</f>
        <v>2.0915860451480506</v>
      </c>
      <c r="F46">
        <f>GT_Spot!S46</f>
        <v>0</v>
      </c>
      <c r="G46">
        <f>PPCL_NG!S46</f>
        <v>0</v>
      </c>
      <c r="H46">
        <f>PPCL_Spot!S46</f>
        <v>43.956989247311832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73.023305583685357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7.96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202.67</v>
      </c>
      <c r="AB46" s="76">
        <f>-STOA!Q46</f>
        <v>0</v>
      </c>
      <c r="AC46">
        <f t="shared" si="0"/>
        <v>3.143058648756957</v>
      </c>
      <c r="AD46">
        <f t="shared" si="1"/>
        <v>322.82728222738825</v>
      </c>
      <c r="AE46">
        <f>'IDT-1'!E46</f>
        <v>0</v>
      </c>
      <c r="AF46" s="25"/>
      <c r="AG46">
        <f t="shared" si="2"/>
        <v>322.82728222738825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-24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1.2684600000000001</v>
      </c>
      <c r="E47">
        <f>GT_NG!S47</f>
        <v>2.0919359710057384</v>
      </c>
      <c r="F47">
        <f>GT_Spot!S47</f>
        <v>0</v>
      </c>
      <c r="G47">
        <f>PPCL_NG!S47</f>
        <v>0</v>
      </c>
      <c r="H47">
        <f>PPCL_Spot!S47</f>
        <v>43.956989247311832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73.023305583685357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7.96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202.67</v>
      </c>
      <c r="AB47" s="76">
        <f>-STOA!Q47</f>
        <v>0</v>
      </c>
      <c r="AC47">
        <f t="shared" si="0"/>
        <v>3.1345904304092733</v>
      </c>
      <c r="AD47">
        <f t="shared" si="1"/>
        <v>323.83610037159366</v>
      </c>
      <c r="AE47">
        <f>'IDT-1'!E47</f>
        <v>0</v>
      </c>
      <c r="AF47" s="25"/>
      <c r="AG47">
        <f t="shared" si="2"/>
        <v>323.83610037159366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-23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1.2684600000000001</v>
      </c>
      <c r="E48">
        <f>GT_NG!S48</f>
        <v>2.0919359710057384</v>
      </c>
      <c r="F48">
        <f>GT_Spot!S48</f>
        <v>0</v>
      </c>
      <c r="G48">
        <f>PPCL_NG!S48</f>
        <v>0</v>
      </c>
      <c r="H48">
        <f>PPCL_Spot!S48</f>
        <v>43.3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71.843305583685364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7.96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202.67</v>
      </c>
      <c r="AB48" s="76">
        <f>-STOA!Q48</f>
        <v>0</v>
      </c>
      <c r="AC48">
        <f t="shared" si="0"/>
        <v>3.0852750898322969</v>
      </c>
      <c r="AD48">
        <f t="shared" si="1"/>
        <v>326.04842646485878</v>
      </c>
      <c r="AE48">
        <f>'IDT-1'!E48</f>
        <v>0</v>
      </c>
      <c r="AF48" s="25"/>
      <c r="AG48">
        <f t="shared" si="2"/>
        <v>326.04842646485878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-19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1.2684600000000001</v>
      </c>
      <c r="E49">
        <f>GT_NG!S49</f>
        <v>2.0919359710057384</v>
      </c>
      <c r="F49">
        <f>GT_Spot!S49</f>
        <v>0</v>
      </c>
      <c r="G49">
        <f>PPCL_NG!S49</f>
        <v>0</v>
      </c>
      <c r="H49">
        <f>PPCL_Spot!S49</f>
        <v>43.3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69.922294359539677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7.96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202.67</v>
      </c>
      <c r="AB49" s="76">
        <f>-STOA!Q49</f>
        <v>0</v>
      </c>
      <c r="AC49">
        <f t="shared" si="0"/>
        <v>3.0606674378245846</v>
      </c>
      <c r="AD49">
        <f t="shared" si="1"/>
        <v>325.15202289272082</v>
      </c>
      <c r="AE49">
        <f>'IDT-1'!E49</f>
        <v>0</v>
      </c>
      <c r="AF49" s="25"/>
      <c r="AG49">
        <f t="shared" si="2"/>
        <v>325.15202289272082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-18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1.2684600000000001</v>
      </c>
      <c r="E50">
        <f>GT_NG!S50</f>
        <v>2.0919359710057384</v>
      </c>
      <c r="F50">
        <f>GT_Spot!S50</f>
        <v>0</v>
      </c>
      <c r="G50">
        <f>PPCL_NG!S50</f>
        <v>0</v>
      </c>
      <c r="H50">
        <f>PPCL_Spot!S50</f>
        <v>43.3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69.922072010622912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7.96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202.67</v>
      </c>
      <c r="AB50" s="76">
        <f>-STOA!Q50</f>
        <v>0</v>
      </c>
      <c r="AC50">
        <f t="shared" si="0"/>
        <v>3.0437232546439055</v>
      </c>
      <c r="AD50">
        <f t="shared" si="1"/>
        <v>327.1687447269847</v>
      </c>
      <c r="AE50">
        <f>'IDT-1'!E50</f>
        <v>0</v>
      </c>
      <c r="AF50" s="25"/>
      <c r="AG50">
        <f t="shared" si="2"/>
        <v>327.1687447269847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-16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1.2684600000000001</v>
      </c>
      <c r="E51">
        <f>GT_NG!S51</f>
        <v>2.0919359710057384</v>
      </c>
      <c r="F51">
        <f>GT_Spot!S51</f>
        <v>0</v>
      </c>
      <c r="G51">
        <f>PPCL_NG!S51</f>
        <v>0</v>
      </c>
      <c r="H51">
        <f>PPCL_Spot!S51</f>
        <v>43.3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69.262072010622916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7.96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202.67</v>
      </c>
      <c r="AB51" s="76">
        <f>-STOA!Q51</f>
        <v>0</v>
      </c>
      <c r="AC51">
        <f t="shared" si="0"/>
        <v>3.0381792546439055</v>
      </c>
      <c r="AD51">
        <f t="shared" si="1"/>
        <v>326.51428872698472</v>
      </c>
      <c r="AE51">
        <f>'IDT-1'!E51</f>
        <v>0</v>
      </c>
      <c r="AF51" s="25"/>
      <c r="AG51">
        <f t="shared" si="2"/>
        <v>326.51428872698472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-16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1.2684600000000001</v>
      </c>
      <c r="E52">
        <f>GT_NG!S52</f>
        <v>2.0919359710057384</v>
      </c>
      <c r="F52">
        <f>GT_Spot!S52</f>
        <v>0</v>
      </c>
      <c r="G52">
        <f>PPCL_NG!S52</f>
        <v>0</v>
      </c>
      <c r="H52">
        <f>PPCL_Spot!S52</f>
        <v>43.3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69.262072010622916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7.96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202.67</v>
      </c>
      <c r="AB52" s="76">
        <f>-STOA!Q52</f>
        <v>0</v>
      </c>
      <c r="AC52">
        <f t="shared" si="0"/>
        <v>3.0212369391941274</v>
      </c>
      <c r="AD52">
        <f t="shared" si="1"/>
        <v>328.53123104243451</v>
      </c>
      <c r="AE52">
        <f>'IDT-1'!E52</f>
        <v>0</v>
      </c>
      <c r="AF52" s="25"/>
      <c r="AG52">
        <f t="shared" si="2"/>
        <v>328.53123104243451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-14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1.2684600000000001</v>
      </c>
      <c r="E53">
        <f>GT_NG!S53</f>
        <v>2.0919359710057384</v>
      </c>
      <c r="F53">
        <f>GT_Spot!S53</f>
        <v>0</v>
      </c>
      <c r="G53">
        <f>PPCL_NG!S53</f>
        <v>0</v>
      </c>
      <c r="H53">
        <f>PPCL_Spot!S53</f>
        <v>43.3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69.262072010622916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7.96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202.67</v>
      </c>
      <c r="AB53" s="76">
        <f>-STOA!Q53</f>
        <v>0</v>
      </c>
      <c r="AC53">
        <f t="shared" si="0"/>
        <v>2.9873523082945708</v>
      </c>
      <c r="AD53">
        <f t="shared" si="1"/>
        <v>332.56511567333405</v>
      </c>
      <c r="AE53">
        <f>'IDT-1'!E53</f>
        <v>0</v>
      </c>
      <c r="AF53" s="25"/>
      <c r="AG53">
        <f t="shared" si="2"/>
        <v>332.56511567333405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1.2684600000000001</v>
      </c>
      <c r="E54">
        <f>GT_NG!S54</f>
        <v>2.0919359710057384</v>
      </c>
      <c r="F54">
        <f>GT_Spot!S54</f>
        <v>0</v>
      </c>
      <c r="G54">
        <f>PPCL_NG!S54</f>
        <v>0</v>
      </c>
      <c r="H54">
        <f>PPCL_Spot!S54</f>
        <v>43.3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69.262072010622916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7.96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202.67</v>
      </c>
      <c r="AB54" s="76">
        <f>-STOA!Q54</f>
        <v>0</v>
      </c>
      <c r="AC54">
        <f t="shared" si="0"/>
        <v>2.9873523082945708</v>
      </c>
      <c r="AD54">
        <f t="shared" si="1"/>
        <v>332.56511567333405</v>
      </c>
      <c r="AE54">
        <f>'IDT-1'!E54</f>
        <v>0</v>
      </c>
      <c r="AF54" s="25"/>
      <c r="AG54">
        <f t="shared" si="2"/>
        <v>332.56511567333405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1.2684600000000001</v>
      </c>
      <c r="E55">
        <f>GT_NG!S55</f>
        <v>2.0919359710057384</v>
      </c>
      <c r="F55">
        <f>GT_Spot!S55</f>
        <v>0</v>
      </c>
      <c r="G55">
        <f>PPCL_NG!S55</f>
        <v>0</v>
      </c>
      <c r="H55">
        <f>PPCL_Spot!S55</f>
        <v>43.3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69.262072010622916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7.96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202.67</v>
      </c>
      <c r="AB55" s="76">
        <f>-STOA!Q55</f>
        <v>0</v>
      </c>
      <c r="AC55">
        <f t="shared" si="0"/>
        <v>2.9873523082945708</v>
      </c>
      <c r="AD55">
        <f t="shared" si="1"/>
        <v>332.56511567333405</v>
      </c>
      <c r="AE55">
        <f>'IDT-1'!E55</f>
        <v>0</v>
      </c>
      <c r="AF55" s="25"/>
      <c r="AG55">
        <f t="shared" si="2"/>
        <v>332.56511567333405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1.2684600000000001</v>
      </c>
      <c r="E56">
        <f>GT_NG!S56</f>
        <v>2.0919359710057384</v>
      </c>
      <c r="F56">
        <f>GT_Spot!S56</f>
        <v>0</v>
      </c>
      <c r="G56">
        <f>PPCL_NG!S56</f>
        <v>0</v>
      </c>
      <c r="H56">
        <f>PPCL_Spot!S56</f>
        <v>43.3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69.262072010622916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7.96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202.67</v>
      </c>
      <c r="AB56" s="76">
        <f>-STOA!Q56</f>
        <v>0</v>
      </c>
      <c r="AC56">
        <f t="shared" si="0"/>
        <v>2.99582346601946</v>
      </c>
      <c r="AD56">
        <f t="shared" si="1"/>
        <v>331.55664451560915</v>
      </c>
      <c r="AE56">
        <f>'IDT-1'!E56</f>
        <v>0</v>
      </c>
      <c r="AF56" s="25"/>
      <c r="AG56">
        <f t="shared" si="2"/>
        <v>331.55664451560915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-11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1.2684600000000001</v>
      </c>
      <c r="E57">
        <f>GT_NG!S57</f>
        <v>2.0919359710057384</v>
      </c>
      <c r="F57">
        <f>GT_Spot!S57</f>
        <v>0</v>
      </c>
      <c r="G57">
        <f>PPCL_NG!S57</f>
        <v>0</v>
      </c>
      <c r="H57">
        <f>PPCL_Spot!S57</f>
        <v>43.3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69.22283057369728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7.96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202.67</v>
      </c>
      <c r="AB57" s="76">
        <f>-STOA!Q57</f>
        <v>0</v>
      </c>
      <c r="AC57">
        <f t="shared" si="0"/>
        <v>3.0124361533990629</v>
      </c>
      <c r="AD57">
        <f t="shared" si="1"/>
        <v>329.50079039130395</v>
      </c>
      <c r="AE57">
        <f>'IDT-1'!E57</f>
        <v>0</v>
      </c>
      <c r="AF57" s="25"/>
      <c r="AG57">
        <f t="shared" si="2"/>
        <v>329.50079039130395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-13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1.2684600000000001</v>
      </c>
      <c r="E58">
        <f>GT_NG!S58</f>
        <v>2.0919359710057384</v>
      </c>
      <c r="F58">
        <f>GT_Spot!S58</f>
        <v>0</v>
      </c>
      <c r="G58">
        <f>PPCL_NG!S58</f>
        <v>0</v>
      </c>
      <c r="H58">
        <f>PPCL_Spot!S58</f>
        <v>43.3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69.22283057369728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7.96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202.67</v>
      </c>
      <c r="AB58" s="76">
        <f>-STOA!Q58</f>
        <v>0</v>
      </c>
      <c r="AC58">
        <f t="shared" si="0"/>
        <v>3.0209073111239522</v>
      </c>
      <c r="AD58">
        <f t="shared" si="1"/>
        <v>328.49231923357905</v>
      </c>
      <c r="AE58">
        <f>'IDT-1'!E58</f>
        <v>0</v>
      </c>
      <c r="AF58" s="25"/>
      <c r="AG58">
        <f t="shared" si="2"/>
        <v>328.49231923357905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-14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1.2684600000000001</v>
      </c>
      <c r="E59">
        <f>GT_NG!S59</f>
        <v>2.0919359710057384</v>
      </c>
      <c r="F59">
        <f>GT_Spot!S59</f>
        <v>0</v>
      </c>
      <c r="G59">
        <f>PPCL_NG!S59</f>
        <v>0</v>
      </c>
      <c r="H59">
        <f>PPCL_Spot!S59</f>
        <v>43.3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67.843820972471107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7.96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202.67</v>
      </c>
      <c r="AB59" s="76">
        <f>-STOA!Q59</f>
        <v>0</v>
      </c>
      <c r="AC59">
        <f t="shared" si="0"/>
        <v>2.9839101572989848</v>
      </c>
      <c r="AD59">
        <f t="shared" si="1"/>
        <v>330.15030678617785</v>
      </c>
      <c r="AE59">
        <f>'IDT-1'!E59</f>
        <v>0</v>
      </c>
      <c r="AF59" s="25"/>
      <c r="AG59">
        <f t="shared" si="2"/>
        <v>330.15030678617785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-11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1.2684600000000001</v>
      </c>
      <c r="E60">
        <f>GT_NG!S60</f>
        <v>2.0919359710057384</v>
      </c>
      <c r="F60">
        <f>GT_Spot!S60</f>
        <v>0</v>
      </c>
      <c r="G60">
        <f>PPCL_NG!S60</f>
        <v>0</v>
      </c>
      <c r="H60">
        <f>PPCL_Spot!S60</f>
        <v>43.3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67.843820972471107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7.96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202.67</v>
      </c>
      <c r="AB60" s="76">
        <f>-STOA!Q60</f>
        <v>0</v>
      </c>
      <c r="AC60">
        <f t="shared" si="0"/>
        <v>2.975438999574096</v>
      </c>
      <c r="AD60">
        <f t="shared" si="1"/>
        <v>331.15877794390269</v>
      </c>
      <c r="AE60">
        <f>'IDT-1'!E60</f>
        <v>0</v>
      </c>
      <c r="AF60" s="25"/>
      <c r="AG60">
        <f t="shared" si="2"/>
        <v>331.15877794390269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1.2684600000000001</v>
      </c>
      <c r="E61">
        <f>GT_NG!S61</f>
        <v>2.0919359710057384</v>
      </c>
      <c r="F61">
        <f>GT_Spot!S61</f>
        <v>0</v>
      </c>
      <c r="G61">
        <f>PPCL_NG!S61</f>
        <v>0</v>
      </c>
      <c r="H61">
        <f>PPCL_Spot!S61</f>
        <v>43.3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67.484909647916879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7.96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202.67</v>
      </c>
      <c r="AB61" s="76">
        <f>-STOA!Q61</f>
        <v>0</v>
      </c>
      <c r="AC61">
        <f t="shared" si="0"/>
        <v>2.9724241444478405</v>
      </c>
      <c r="AD61">
        <f t="shared" si="1"/>
        <v>330.80288147447482</v>
      </c>
      <c r="AE61">
        <f>'IDT-1'!E61</f>
        <v>0</v>
      </c>
      <c r="AF61" s="25"/>
      <c r="AG61">
        <f t="shared" si="2"/>
        <v>330.80288147447482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1.2684600000000001</v>
      </c>
      <c r="E62">
        <f>GT_NG!S62</f>
        <v>2.0919359710057384</v>
      </c>
      <c r="F62">
        <f>GT_Spot!S62</f>
        <v>0</v>
      </c>
      <c r="G62">
        <f>PPCL_NG!S62</f>
        <v>0</v>
      </c>
      <c r="H62">
        <f>PPCL_Spot!S62</f>
        <v>43.3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68.664909647916872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7.96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202.67</v>
      </c>
      <c r="AB62" s="76">
        <f>-STOA!Q62</f>
        <v>0</v>
      </c>
      <c r="AC62">
        <f t="shared" si="0"/>
        <v>2.9823361444478405</v>
      </c>
      <c r="AD62">
        <f t="shared" si="1"/>
        <v>331.97296947447472</v>
      </c>
      <c r="AE62">
        <f>'IDT-1'!E62</f>
        <v>0</v>
      </c>
      <c r="AF62" s="25"/>
      <c r="AG62">
        <f t="shared" si="2"/>
        <v>331.97296947447472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1.2684600000000001</v>
      </c>
      <c r="E63">
        <f>GT_NG!S63</f>
        <v>2.0919359710057384</v>
      </c>
      <c r="F63">
        <f>GT_Spot!S63</f>
        <v>0</v>
      </c>
      <c r="G63">
        <f>PPCL_NG!S63</f>
        <v>0</v>
      </c>
      <c r="H63">
        <f>PPCL_Spot!S63</f>
        <v>42.447010773889168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67.26465565446513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7.96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202.67</v>
      </c>
      <c r="AB63" s="76">
        <f>-STOA!Q63</f>
        <v>0</v>
      </c>
      <c r="AC63">
        <f t="shared" si="0"/>
        <v>2.9634089014035148</v>
      </c>
      <c r="AD63">
        <f t="shared" si="1"/>
        <v>329.73865349795653</v>
      </c>
      <c r="AE63">
        <f>'IDT-1'!E63</f>
        <v>0</v>
      </c>
      <c r="AF63" s="25"/>
      <c r="AG63">
        <f t="shared" si="2"/>
        <v>329.73865349795653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1.2684600000000001</v>
      </c>
      <c r="E64">
        <f>GT_NG!S64</f>
        <v>2.0919359710057384</v>
      </c>
      <c r="F64">
        <f>GT_Spot!S64</f>
        <v>0</v>
      </c>
      <c r="G64">
        <f>PPCL_NG!S64</f>
        <v>0</v>
      </c>
      <c r="H64">
        <f>PPCL_Spot!S64</f>
        <v>42.447010773889168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67.26465565446513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7.96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202.67</v>
      </c>
      <c r="AB64" s="76">
        <f>-STOA!Q64</f>
        <v>0</v>
      </c>
      <c r="AC64">
        <f t="shared" si="0"/>
        <v>2.9634089014035148</v>
      </c>
      <c r="AD64">
        <f t="shared" si="1"/>
        <v>329.73865349795653</v>
      </c>
      <c r="AE64">
        <f>'IDT-1'!E64</f>
        <v>0</v>
      </c>
      <c r="AF64" s="25"/>
      <c r="AG64">
        <f t="shared" si="2"/>
        <v>329.73865349795653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1.2684600000000001</v>
      </c>
      <c r="E65">
        <f>GT_NG!S65</f>
        <v>2.0919359710057384</v>
      </c>
      <c r="F65">
        <f>GT_Spot!S65</f>
        <v>0</v>
      </c>
      <c r="G65">
        <f>PPCL_NG!S65</f>
        <v>0</v>
      </c>
      <c r="H65">
        <f>PPCL_Spot!S65</f>
        <v>42.447010773889168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67.049297352748013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7.96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202.67</v>
      </c>
      <c r="AB65" s="76">
        <f>-STOA!Q65</f>
        <v>0</v>
      </c>
      <c r="AC65">
        <f t="shared" si="0"/>
        <v>2.9615998916690911</v>
      </c>
      <c r="AD65">
        <f t="shared" si="1"/>
        <v>329.52510420597383</v>
      </c>
      <c r="AE65">
        <f>'IDT-1'!E65</f>
        <v>0</v>
      </c>
      <c r="AF65" s="25"/>
      <c r="AG65">
        <f t="shared" si="2"/>
        <v>329.52510420597383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1.2684600000000001</v>
      </c>
      <c r="E66">
        <f>GT_NG!S66</f>
        <v>2.0919359710057384</v>
      </c>
      <c r="F66">
        <f>GT_Spot!S66</f>
        <v>0</v>
      </c>
      <c r="G66">
        <f>PPCL_NG!S66</f>
        <v>0</v>
      </c>
      <c r="H66">
        <f>PPCL_Spot!S66</f>
        <v>42.447010773889168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68.013971271655237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7.96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202.67</v>
      </c>
      <c r="AB66" s="76">
        <f>-STOA!Q66</f>
        <v>0</v>
      </c>
      <c r="AC66">
        <f t="shared" si="0"/>
        <v>2.9697031525879121</v>
      </c>
      <c r="AD66">
        <f t="shared" si="1"/>
        <v>330.48167486396227</v>
      </c>
      <c r="AE66">
        <f>'IDT-1'!E66</f>
        <v>0</v>
      </c>
      <c r="AF66" s="25"/>
      <c r="AG66">
        <f t="shared" si="2"/>
        <v>330.48167486396227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-10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1.2684600000000001</v>
      </c>
      <c r="E67">
        <f>GT_NG!S67</f>
        <v>2.0919359710057384</v>
      </c>
      <c r="F67">
        <f>GT_Spot!S67</f>
        <v>0</v>
      </c>
      <c r="G67">
        <f>PPCL_NG!S67</f>
        <v>0</v>
      </c>
      <c r="H67">
        <f>PPCL_Spot!S67</f>
        <v>42.447010773889168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69.138215140572285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7.96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202.67</v>
      </c>
      <c r="AB67" s="76">
        <f>-STOA!Q67</f>
        <v>0</v>
      </c>
      <c r="AC67">
        <f t="shared" si="0"/>
        <v>2.9791468010868147</v>
      </c>
      <c r="AD67">
        <f t="shared" si="1"/>
        <v>331.59647508438036</v>
      </c>
      <c r="AE67">
        <f>'IDT-1'!E67</f>
        <v>0</v>
      </c>
      <c r="AF67" s="25"/>
      <c r="AG67">
        <f t="shared" si="2"/>
        <v>331.59647508438036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1.2684600000000001</v>
      </c>
      <c r="E68">
        <f>GT_NG!S68</f>
        <v>2.0919359710057384</v>
      </c>
      <c r="F68">
        <f>GT_Spot!S68</f>
        <v>0</v>
      </c>
      <c r="G68">
        <f>PPCL_NG!S68</f>
        <v>0</v>
      </c>
      <c r="H68">
        <f>PPCL_Spot!S68</f>
        <v>42.447010773889168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69.13821603476697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7.96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196.85999999999999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2.9303428085980503</v>
      </c>
      <c r="AD68">
        <f t="shared" ref="AD68:AD98" si="4">SUM(B68:AB68,AI68:AV68)-AC68</f>
        <v>325.83527997106381</v>
      </c>
      <c r="AE68">
        <f>'IDT-1'!E68</f>
        <v>0</v>
      </c>
      <c r="AF68" s="25"/>
      <c r="AG68">
        <f t="shared" ref="AG68:AG98" si="5">SUM(AD68:AF68)</f>
        <v>325.83527997106381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1.2684600000000001</v>
      </c>
      <c r="E69">
        <f>GT_NG!S69</f>
        <v>2.0919359710057384</v>
      </c>
      <c r="F69">
        <f>GT_Spot!S69</f>
        <v>0</v>
      </c>
      <c r="G69">
        <f>PPCL_NG!S69</f>
        <v>0</v>
      </c>
      <c r="H69">
        <f>PPCL_Spot!S69</f>
        <v>42.447010773889168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71.217408965896794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7.96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190.56</v>
      </c>
      <c r="AB69" s="76">
        <f>-STOA!Q69</f>
        <v>0</v>
      </c>
      <c r="AC69">
        <f t="shared" si="3"/>
        <v>2.8948880292195405</v>
      </c>
      <c r="AD69">
        <f t="shared" si="4"/>
        <v>321.64992768157214</v>
      </c>
      <c r="AE69">
        <f>'IDT-1'!E69</f>
        <v>0</v>
      </c>
      <c r="AF69" s="25"/>
      <c r="AG69">
        <f t="shared" si="5"/>
        <v>321.64992768157214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-10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1.2684600000000001</v>
      </c>
      <c r="E70">
        <f>GT_NG!S70</f>
        <v>2.0919359710057384</v>
      </c>
      <c r="F70">
        <f>GT_Spot!S70</f>
        <v>0</v>
      </c>
      <c r="G70">
        <f>PPCL_NG!S70</f>
        <v>0</v>
      </c>
      <c r="H70">
        <f>PPCL_Spot!S70</f>
        <v>42.752688172043015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71.217408965896794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7.96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183.78</v>
      </c>
      <c r="AB70" s="76">
        <f>-STOA!Q70</f>
        <v>0</v>
      </c>
      <c r="AC70">
        <f t="shared" si="3"/>
        <v>2.8405037193640332</v>
      </c>
      <c r="AD70">
        <f t="shared" si="4"/>
        <v>315.22998938958153</v>
      </c>
      <c r="AE70">
        <f>'IDT-1'!E70</f>
        <v>0</v>
      </c>
      <c r="AF70" s="25"/>
      <c r="AG70">
        <f t="shared" si="5"/>
        <v>315.22998938958153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1.2684600000000001</v>
      </c>
      <c r="E71">
        <f>GT_NG!S71</f>
        <v>2.0919359710057384</v>
      </c>
      <c r="F71">
        <f>GT_Spot!S71</f>
        <v>0</v>
      </c>
      <c r="G71">
        <f>PPCL_NG!S71</f>
        <v>0</v>
      </c>
      <c r="H71">
        <f>PPCL_Spot!S71</f>
        <v>43.956989247311832</v>
      </c>
      <c r="I71">
        <f>Bawana_NG!S71</f>
        <v>18.999337193888227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73.954840336762231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7.96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149.38</v>
      </c>
      <c r="AB71" s="76">
        <f>-STOA!Q71</f>
        <v>0</v>
      </c>
      <c r="AC71">
        <f t="shared" si="3"/>
        <v>2.5846487043402222</v>
      </c>
      <c r="AD71">
        <f t="shared" si="4"/>
        <v>285.0269140446278</v>
      </c>
      <c r="AE71">
        <f>'IDT-1'!E71</f>
        <v>0</v>
      </c>
      <c r="AF71" s="25"/>
      <c r="AG71">
        <f t="shared" si="5"/>
        <v>285.0269140446278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1.2684600000000001</v>
      </c>
      <c r="E72">
        <f>GT_NG!S72</f>
        <v>2.0919359710057384</v>
      </c>
      <c r="F72">
        <f>GT_Spot!S72</f>
        <v>0</v>
      </c>
      <c r="G72">
        <f>PPCL_NG!S72</f>
        <v>0</v>
      </c>
      <c r="H72">
        <f>PPCL_Spot!S72</f>
        <v>43.956989247311832</v>
      </c>
      <c r="I72">
        <f>Bawana_NG!S72</f>
        <v>18.999337193888227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75.354754199503034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7.96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149.38</v>
      </c>
      <c r="AB72" s="76">
        <f>-STOA!Q72</f>
        <v>0</v>
      </c>
      <c r="AC72">
        <f t="shared" si="3"/>
        <v>2.5964079807872453</v>
      </c>
      <c r="AD72">
        <f t="shared" si="4"/>
        <v>286.41506863092161</v>
      </c>
      <c r="AE72">
        <f>'IDT-1'!E72</f>
        <v>0</v>
      </c>
      <c r="AF72" s="25"/>
      <c r="AG72">
        <f t="shared" si="5"/>
        <v>286.41506863092161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1.2684600000000001</v>
      </c>
      <c r="E73">
        <f>GT_NG!S73</f>
        <v>2.0919359710057384</v>
      </c>
      <c r="F73">
        <f>GT_Spot!S73</f>
        <v>0</v>
      </c>
      <c r="G73">
        <f>PPCL_NG!S73</f>
        <v>0</v>
      </c>
      <c r="H73">
        <f>PPCL_Spot!S73</f>
        <v>43.956989247311832</v>
      </c>
      <c r="I73">
        <f>Bawana_NG!S73</f>
        <v>18.999337193888227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76.570304025657691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7.96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149.38</v>
      </c>
      <c r="AB73" s="76">
        <f>-STOA!Q73</f>
        <v>0</v>
      </c>
      <c r="AC73">
        <f t="shared" si="3"/>
        <v>2.6066185993269437</v>
      </c>
      <c r="AD73">
        <f t="shared" si="4"/>
        <v>287.62040783853655</v>
      </c>
      <c r="AE73">
        <f>'IDT-1'!E73</f>
        <v>0</v>
      </c>
      <c r="AF73" s="25"/>
      <c r="AG73">
        <f t="shared" si="5"/>
        <v>287.62040783853655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1.2684600000000001</v>
      </c>
      <c r="E74">
        <f>GT_NG!S74</f>
        <v>2.0919359710057384</v>
      </c>
      <c r="F74">
        <f>GT_Spot!S74</f>
        <v>0</v>
      </c>
      <c r="G74">
        <f>PPCL_NG!S74</f>
        <v>0</v>
      </c>
      <c r="H74">
        <f>PPCL_Spot!S74</f>
        <v>43.956989247311832</v>
      </c>
      <c r="I74">
        <f>Bawana_NG!S74</f>
        <v>18.999337193888227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78.811544793951882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7.96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149.38</v>
      </c>
      <c r="AB74" s="76">
        <f>-STOA!Q74</f>
        <v>0</v>
      </c>
      <c r="AC74">
        <f t="shared" si="3"/>
        <v>2.7355700722041725</v>
      </c>
      <c r="AD74">
        <f t="shared" si="4"/>
        <v>276.73269713395348</v>
      </c>
      <c r="AE74">
        <f>'IDT-1'!E74</f>
        <v>0</v>
      </c>
      <c r="AF74" s="25"/>
      <c r="AG74">
        <f t="shared" si="5"/>
        <v>276.73269713395348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-23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1.2684600000000001</v>
      </c>
      <c r="E75">
        <f>GT_NG!S75</f>
        <v>2.1107822410147992</v>
      </c>
      <c r="F75">
        <f>GT_Spot!S75</f>
        <v>0</v>
      </c>
      <c r="G75">
        <f>PPCL_NG!S75</f>
        <v>0</v>
      </c>
      <c r="H75">
        <f>PPCL_Spot!S75</f>
        <v>45.17</v>
      </c>
      <c r="I75">
        <f>Bawana_NG!S75</f>
        <v>18.999337193888227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80.331677694241094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7.96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149.38</v>
      </c>
      <c r="AB75" s="76">
        <f>-STOA!Q75</f>
        <v>0</v>
      </c>
      <c r="AC75">
        <f t="shared" si="3"/>
        <v>2.8349272070812606</v>
      </c>
      <c r="AD75">
        <f t="shared" si="4"/>
        <v>270.38532992206285</v>
      </c>
      <c r="AE75">
        <f>'IDT-1'!E75</f>
        <v>0</v>
      </c>
      <c r="AF75" s="25"/>
      <c r="AG75">
        <f t="shared" si="5"/>
        <v>270.38532992206285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-32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1.2684600000000001</v>
      </c>
      <c r="E76">
        <f>GT_NG!S76</f>
        <v>2.1107822410147992</v>
      </c>
      <c r="F76">
        <f>GT_Spot!S76</f>
        <v>0</v>
      </c>
      <c r="G76">
        <f>PPCL_NG!S76</f>
        <v>0</v>
      </c>
      <c r="H76">
        <f>PPCL_Spot!S76</f>
        <v>45.17</v>
      </c>
      <c r="I76">
        <f>Bawana_NG!S76</f>
        <v>18.999337193888227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86.776278999281757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7.96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-10</v>
      </c>
      <c r="AA76" s="76">
        <f>STOA!K76</f>
        <v>149.38</v>
      </c>
      <c r="AB76" s="76">
        <f>-STOA!Q76</f>
        <v>0</v>
      </c>
      <c r="AC76">
        <f t="shared" si="3"/>
        <v>3.0415426970916055</v>
      </c>
      <c r="AD76">
        <f t="shared" si="4"/>
        <v>258.62331573709321</v>
      </c>
      <c r="AE76">
        <f>'IDT-1'!E76</f>
        <v>0</v>
      </c>
      <c r="AF76" s="25"/>
      <c r="AG76">
        <f t="shared" si="5"/>
        <v>258.62331573709321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-40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1.2684600000000001</v>
      </c>
      <c r="E77">
        <f>GT_NG!S77</f>
        <v>2.1107822410147992</v>
      </c>
      <c r="F77">
        <f>GT_Spot!S77</f>
        <v>0</v>
      </c>
      <c r="G77">
        <f>PPCL_NG!S77</f>
        <v>0</v>
      </c>
      <c r="H77">
        <f>PPCL_Spot!S77</f>
        <v>45.17</v>
      </c>
      <c r="I77">
        <f>Bawana_NG!S77</f>
        <v>18.999337193888227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95.442452336538594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7.96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149.38</v>
      </c>
      <c r="AB77" s="76">
        <f>-STOA!Q77</f>
        <v>0</v>
      </c>
      <c r="AC77">
        <f t="shared" si="3"/>
        <v>3.2329347612730102</v>
      </c>
      <c r="AD77">
        <f t="shared" si="4"/>
        <v>253.09809701016863</v>
      </c>
      <c r="AE77">
        <f>'IDT-1'!E77</f>
        <v>0</v>
      </c>
      <c r="AF77" s="25"/>
      <c r="AG77">
        <f t="shared" si="5"/>
        <v>253.09809701016863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-54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1.2684600000000001</v>
      </c>
      <c r="E78">
        <f>GT_NG!S78</f>
        <v>2.1107822410147992</v>
      </c>
      <c r="F78">
        <f>GT_Spot!S78</f>
        <v>0</v>
      </c>
      <c r="G78">
        <f>PPCL_NG!S78</f>
        <v>0</v>
      </c>
      <c r="H78">
        <f>PPCL_Spot!S78</f>
        <v>45.17</v>
      </c>
      <c r="I78">
        <f>Bawana_NG!S78</f>
        <v>18.999337193888227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95.802452337185784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7.96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-16</v>
      </c>
      <c r="AA78" s="76">
        <f>STOA!K78</f>
        <v>149.38</v>
      </c>
      <c r="AB78" s="76">
        <f>-STOA!Q78</f>
        <v>0</v>
      </c>
      <c r="AC78">
        <f t="shared" si="3"/>
        <v>3.2952568653526697</v>
      </c>
      <c r="AD78">
        <f t="shared" si="4"/>
        <v>246.39577490673616</v>
      </c>
      <c r="AE78">
        <f>'IDT-1'!E78</f>
        <v>0</v>
      </c>
      <c r="AF78" s="25"/>
      <c r="AG78">
        <f t="shared" si="5"/>
        <v>246.39577490673616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-55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1.2684600000000001</v>
      </c>
      <c r="E79">
        <f>GT_NG!S79</f>
        <v>2.1107822410147992</v>
      </c>
      <c r="F79">
        <f>GT_Spot!S79</f>
        <v>0</v>
      </c>
      <c r="G79">
        <f>PPCL_NG!S79</f>
        <v>0</v>
      </c>
      <c r="H79">
        <f>PPCL_Spot!S79</f>
        <v>45.17</v>
      </c>
      <c r="I79">
        <f>Bawana_NG!S79</f>
        <v>18.999257841490568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95.802452336538593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7.96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-30</v>
      </c>
      <c r="AA79" s="76">
        <f>STOA!K79</f>
        <v>149.38</v>
      </c>
      <c r="AB79" s="76">
        <f>-STOA!Q79</f>
        <v>0</v>
      </c>
      <c r="AC79">
        <f t="shared" si="3"/>
        <v>3.3630254605862051</v>
      </c>
      <c r="AD79">
        <f t="shared" si="4"/>
        <v>238.32792695845771</v>
      </c>
      <c r="AE79">
        <f>'IDT-1'!E79</f>
        <v>0</v>
      </c>
      <c r="AF79" s="25"/>
      <c r="AG79">
        <f t="shared" si="5"/>
        <v>238.32792695845771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-49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1.2684600000000001</v>
      </c>
      <c r="E80">
        <f>GT_NG!S80</f>
        <v>2.1107822410147992</v>
      </c>
      <c r="F80">
        <f>GT_Spot!S80</f>
        <v>0</v>
      </c>
      <c r="G80">
        <f>PPCL_NG!S80</f>
        <v>0</v>
      </c>
      <c r="H80">
        <f>PPCL_Spot!S80</f>
        <v>45.17</v>
      </c>
      <c r="I80">
        <f>Bawana_NG!S80</f>
        <v>18.999257841490568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95.802452336538593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7.96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-36</v>
      </c>
      <c r="AA80" s="76">
        <f>STOA!K80</f>
        <v>149.38</v>
      </c>
      <c r="AB80" s="76">
        <f>-STOA!Q80</f>
        <v>0</v>
      </c>
      <c r="AC80">
        <f t="shared" si="3"/>
        <v>3.4477370378350956</v>
      </c>
      <c r="AD80">
        <f t="shared" si="4"/>
        <v>228.24321538120884</v>
      </c>
      <c r="AE80">
        <f>'IDT-1'!E80</f>
        <v>0</v>
      </c>
      <c r="AF80" s="25"/>
      <c r="AG80">
        <f t="shared" si="5"/>
        <v>228.24321538120884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-53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1.2684600000000001</v>
      </c>
      <c r="E81">
        <f>GT_NG!S81</f>
        <v>2.1090287667331244</v>
      </c>
      <c r="F81">
        <f>GT_Spot!S81</f>
        <v>0</v>
      </c>
      <c r="G81">
        <f>PPCL_NG!S81</f>
        <v>0</v>
      </c>
      <c r="H81">
        <f>PPCL_Spot!S81</f>
        <v>45.17</v>
      </c>
      <c r="I81">
        <f>Bawana_NG!S81</f>
        <v>18.999257841490568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95.802452336538593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7.96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-35</v>
      </c>
      <c r="AA81" s="76">
        <f>STOA!K81</f>
        <v>149.38</v>
      </c>
      <c r="AB81" s="76">
        <f>-STOA!Q81</f>
        <v>0</v>
      </c>
      <c r="AC81">
        <f t="shared" si="3"/>
        <v>3.456193466376019</v>
      </c>
      <c r="AD81">
        <f t="shared" si="4"/>
        <v>227.2330054783863</v>
      </c>
      <c r="AE81">
        <f>'IDT-1'!E81</f>
        <v>0</v>
      </c>
      <c r="AF81" s="25"/>
      <c r="AG81">
        <f t="shared" si="5"/>
        <v>227.2330054783863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-55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1.1421000000000001</v>
      </c>
      <c r="E82">
        <f>GT_NG!S82</f>
        <v>2.1090287667331244</v>
      </c>
      <c r="F82">
        <f>GT_Spot!S82</f>
        <v>0</v>
      </c>
      <c r="G82">
        <f>PPCL_NG!S82</f>
        <v>0</v>
      </c>
      <c r="H82">
        <f>PPCL_Spot!S82</f>
        <v>45.17</v>
      </c>
      <c r="I82">
        <f>Bawana_NG!S82</f>
        <v>18.999257841490568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91.510588833470095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7.96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-46</v>
      </c>
      <c r="AA82" s="76">
        <f>STOA!K82</f>
        <v>149.38</v>
      </c>
      <c r="AB82" s="76">
        <f>-STOA!Q82</f>
        <v>0</v>
      </c>
      <c r="AC82">
        <f t="shared" si="3"/>
        <v>3.4360227044000218</v>
      </c>
      <c r="AD82">
        <f t="shared" si="4"/>
        <v>220.83495273729378</v>
      </c>
      <c r="AE82">
        <f>'IDT-1'!E82</f>
        <v>0</v>
      </c>
      <c r="AF82" s="25"/>
      <c r="AG82">
        <f t="shared" si="5"/>
        <v>220.83495273729378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-46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1.1421000000000001</v>
      </c>
      <c r="E83">
        <f>GT_NG!S83</f>
        <v>2.1090287667331244</v>
      </c>
      <c r="F83">
        <f>GT_Spot!S83</f>
        <v>0</v>
      </c>
      <c r="G83">
        <f>PPCL_NG!S83</f>
        <v>0</v>
      </c>
      <c r="H83">
        <f>PPCL_Spot!S83</f>
        <v>45.17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91.16387485880567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7.96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-46</v>
      </c>
      <c r="AA83" s="76">
        <f>STOA!K83</f>
        <v>149.38</v>
      </c>
      <c r="AB83" s="76">
        <f>-STOA!Q83</f>
        <v>0</v>
      </c>
      <c r="AC83">
        <f t="shared" si="3"/>
        <v>3.4585237801875079</v>
      </c>
      <c r="AD83">
        <f t="shared" si="4"/>
        <v>217.46573768684189</v>
      </c>
      <c r="AE83">
        <f>'IDT-1'!E83</f>
        <v>0</v>
      </c>
      <c r="AF83" s="25"/>
      <c r="AG83">
        <f t="shared" si="5"/>
        <v>217.46573768684189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-49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1.1421000000000001</v>
      </c>
      <c r="E84">
        <f>GT_NG!S84</f>
        <v>2.1090287667331244</v>
      </c>
      <c r="F84">
        <f>GT_Spot!S84</f>
        <v>0</v>
      </c>
      <c r="G84">
        <f>PPCL_NG!S84</f>
        <v>0</v>
      </c>
      <c r="H84">
        <f>PPCL_Spot!S84</f>
        <v>45.17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91.101536562543103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7.96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-50</v>
      </c>
      <c r="AA84" s="76">
        <f>STOA!K84</f>
        <v>149.38</v>
      </c>
      <c r="AB84" s="76">
        <f>-STOA!Q84</f>
        <v>0</v>
      </c>
      <c r="AC84">
        <f t="shared" si="3"/>
        <v>3.4918847693984585</v>
      </c>
      <c r="AD84">
        <f t="shared" si="4"/>
        <v>213.3700384013683</v>
      </c>
      <c r="AE84">
        <f>'IDT-1'!E84</f>
        <v>0</v>
      </c>
      <c r="AF84" s="25"/>
      <c r="AG84">
        <f t="shared" si="5"/>
        <v>213.3700384013683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-49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1.1421000000000001</v>
      </c>
      <c r="E85">
        <f>GT_NG!S85</f>
        <v>2.1090287667331244</v>
      </c>
      <c r="F85">
        <f>GT_Spot!S85</f>
        <v>0</v>
      </c>
      <c r="G85">
        <f>PPCL_NG!S85</f>
        <v>0</v>
      </c>
      <c r="H85">
        <f>PPCL_Spot!S85</f>
        <v>45.17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90.844253471640215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7.96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-56</v>
      </c>
      <c r="AA85" s="76">
        <f>STOA!K85</f>
        <v>149.38</v>
      </c>
      <c r="AB85" s="76">
        <f>-STOA!Q85</f>
        <v>0</v>
      </c>
      <c r="AC85">
        <f t="shared" si="3"/>
        <v>3.5066659068846526</v>
      </c>
      <c r="AD85">
        <f t="shared" si="4"/>
        <v>211.09797417297924</v>
      </c>
      <c r="AE85">
        <f>'IDT-1'!E85</f>
        <v>0</v>
      </c>
      <c r="AF85" s="25"/>
      <c r="AG85">
        <f t="shared" si="5"/>
        <v>211.09797417297924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-45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1.1421000000000001</v>
      </c>
      <c r="E86">
        <f>GT_NG!S86</f>
        <v>2.1090287667331244</v>
      </c>
      <c r="F86">
        <f>GT_Spot!S86</f>
        <v>0</v>
      </c>
      <c r="G86">
        <f>PPCL_NG!S86</f>
        <v>0</v>
      </c>
      <c r="H86">
        <f>PPCL_Spot!S86</f>
        <v>45.17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90.892207090448565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7.96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-56</v>
      </c>
      <c r="AA86" s="76">
        <f>STOA!K86</f>
        <v>149.38</v>
      </c>
      <c r="AB86" s="76">
        <f>-STOA!Q86</f>
        <v>0</v>
      </c>
      <c r="AC86">
        <f t="shared" si="3"/>
        <v>3.5324821904573103</v>
      </c>
      <c r="AD86">
        <f t="shared" si="4"/>
        <v>208.12011150821496</v>
      </c>
      <c r="AE86">
        <f>'IDT-1'!E86</f>
        <v>0</v>
      </c>
      <c r="AF86" s="25"/>
      <c r="AG86">
        <f t="shared" si="5"/>
        <v>208.12011150821496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-48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1.1421000000000001</v>
      </c>
      <c r="E87">
        <f>GT_NG!S87</f>
        <v>2.1090287667331244</v>
      </c>
      <c r="F87">
        <f>GT_Spot!S87</f>
        <v>0</v>
      </c>
      <c r="G87">
        <f>PPCL_NG!S87</f>
        <v>0</v>
      </c>
      <c r="H87">
        <f>PPCL_Spot!S87</f>
        <v>45.77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90.892207090448565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7.96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-10</v>
      </c>
      <c r="AA87" s="76">
        <f>STOA!K87</f>
        <v>105.47</v>
      </c>
      <c r="AB87" s="76">
        <f>-STOA!Q87</f>
        <v>0</v>
      </c>
      <c r="AC87">
        <f t="shared" si="3"/>
        <v>2.8044184082870802</v>
      </c>
      <c r="AD87">
        <f t="shared" si="4"/>
        <v>208.53817529038517</v>
      </c>
      <c r="AE87">
        <f>'IDT-1'!E87</f>
        <v>0</v>
      </c>
      <c r="AF87" s="25"/>
      <c r="AG87">
        <f t="shared" si="5"/>
        <v>208.53817529038517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-51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1.2684600000000001</v>
      </c>
      <c r="E88">
        <f>GT_NG!S88</f>
        <v>2.1090287667331244</v>
      </c>
      <c r="F88">
        <f>GT_Spot!S88</f>
        <v>0</v>
      </c>
      <c r="G88">
        <f>PPCL_NG!S88</f>
        <v>0</v>
      </c>
      <c r="H88">
        <f>PPCL_Spot!S88</f>
        <v>45.77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90.892207090448565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7.96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-12</v>
      </c>
      <c r="AA88" s="76">
        <f>STOA!K88</f>
        <v>105.47</v>
      </c>
      <c r="AB88" s="76">
        <f>-STOA!Q88</f>
        <v>0</v>
      </c>
      <c r="AC88">
        <f t="shared" si="3"/>
        <v>2.8139509900119695</v>
      </c>
      <c r="AD88">
        <f t="shared" si="4"/>
        <v>207.65500270866033</v>
      </c>
      <c r="AE88">
        <f>'IDT-1'!E88</f>
        <v>0</v>
      </c>
      <c r="AF88" s="25"/>
      <c r="AG88">
        <f t="shared" si="5"/>
        <v>207.65500270866033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-50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1.2684600000000001</v>
      </c>
      <c r="E89">
        <f>GT_NG!S89</f>
        <v>2.1090287667331244</v>
      </c>
      <c r="F89">
        <f>GT_Spot!S89</f>
        <v>0</v>
      </c>
      <c r="G89">
        <f>PPCL_NG!S89</f>
        <v>0</v>
      </c>
      <c r="H89">
        <f>PPCL_Spot!S89</f>
        <v>45.77</v>
      </c>
      <c r="I89">
        <f>Bawana_NG!S89</f>
        <v>18.999999999999996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89.841892749613706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7.96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-15</v>
      </c>
      <c r="AA89" s="76">
        <f>STOA!K89</f>
        <v>105.47</v>
      </c>
      <c r="AB89" s="76">
        <f>-STOA!Q89</f>
        <v>0</v>
      </c>
      <c r="AC89">
        <f t="shared" si="3"/>
        <v>2.8305480568551022</v>
      </c>
      <c r="AD89">
        <f t="shared" si="4"/>
        <v>203.58883345949175</v>
      </c>
      <c r="AE89">
        <f>'IDT-1'!E89</f>
        <v>0</v>
      </c>
      <c r="AF89" s="25"/>
      <c r="AG89">
        <f t="shared" si="5"/>
        <v>203.58883345949175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-50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1.2684600000000001</v>
      </c>
      <c r="E90">
        <f>GT_NG!S90</f>
        <v>2.1090287667331244</v>
      </c>
      <c r="F90">
        <f>GT_Spot!S90</f>
        <v>0</v>
      </c>
      <c r="G90">
        <f>PPCL_NG!S90</f>
        <v>0</v>
      </c>
      <c r="H90">
        <f>PPCL_Spot!S90</f>
        <v>45.77</v>
      </c>
      <c r="I90">
        <f>Bawana_NG!S90</f>
        <v>18.999999999999996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89.841892749613706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7.96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-16</v>
      </c>
      <c r="AA90" s="76">
        <f>STOA!K90</f>
        <v>105.47</v>
      </c>
      <c r="AB90" s="76">
        <f>-STOA!Q90</f>
        <v>0</v>
      </c>
      <c r="AC90">
        <f t="shared" si="3"/>
        <v>2.8474903723048808</v>
      </c>
      <c r="AD90">
        <f t="shared" si="4"/>
        <v>201.57189114404196</v>
      </c>
      <c r="AE90">
        <f>'IDT-1'!E90</f>
        <v>0</v>
      </c>
      <c r="AF90" s="25"/>
      <c r="AG90">
        <f t="shared" si="5"/>
        <v>201.57189114404196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-51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1.2684600000000001</v>
      </c>
      <c r="E91">
        <f>GT_NG!S91</f>
        <v>2.1090287667331244</v>
      </c>
      <c r="F91">
        <f>GT_Spot!S91</f>
        <v>0</v>
      </c>
      <c r="G91">
        <f>PPCL_NG!S91</f>
        <v>0</v>
      </c>
      <c r="H91">
        <f>PPCL_Spot!S91</f>
        <v>45.77</v>
      </c>
      <c r="I91">
        <f>Bawana_NG!S91</f>
        <v>18.999999999999996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91.947376874367549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7.96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-26</v>
      </c>
      <c r="AA91" s="76">
        <f>STOA!K91</f>
        <v>105.47</v>
      </c>
      <c r="AB91" s="76">
        <f>-STOA!Q91</f>
        <v>0</v>
      </c>
      <c r="AC91">
        <f t="shared" si="3"/>
        <v>2.8990610698523693</v>
      </c>
      <c r="AD91">
        <f t="shared" si="4"/>
        <v>199.62580457124832</v>
      </c>
      <c r="AE91">
        <f>'IDT-1'!E91</f>
        <v>0</v>
      </c>
      <c r="AF91" s="25"/>
      <c r="AG91">
        <f t="shared" si="5"/>
        <v>199.62580457124832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1.2684600000000001</v>
      </c>
      <c r="E92">
        <f>GT_NG!S92</f>
        <v>2.1090287667331244</v>
      </c>
      <c r="F92">
        <f>GT_Spot!S92</f>
        <v>0</v>
      </c>
      <c r="G92">
        <f>PPCL_NG!S92</f>
        <v>0</v>
      </c>
      <c r="H92">
        <f>PPCL_Spot!S92</f>
        <v>45.77</v>
      </c>
      <c r="I92">
        <f>Bawana_NG!S92</f>
        <v>18.999999999999996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91.947376874367549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7.96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-26</v>
      </c>
      <c r="AA92" s="76">
        <f>STOA!K92</f>
        <v>105.47</v>
      </c>
      <c r="AB92" s="76">
        <f>-STOA!Q92</f>
        <v>0</v>
      </c>
      <c r="AC92">
        <f t="shared" si="3"/>
        <v>2.9160033853021474</v>
      </c>
      <c r="AD92">
        <f t="shared" si="4"/>
        <v>197.60886225579856</v>
      </c>
      <c r="AE92">
        <f>'IDT-1'!E92</f>
        <v>0</v>
      </c>
      <c r="AF92" s="25"/>
      <c r="AG92">
        <f t="shared" si="5"/>
        <v>197.60886225579856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-47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1.2684600000000001</v>
      </c>
      <c r="E93">
        <f>GT_NG!S93</f>
        <v>2.1090287667331244</v>
      </c>
      <c r="F93">
        <f>GT_Spot!S93</f>
        <v>0</v>
      </c>
      <c r="G93">
        <f>PPCL_NG!S93</f>
        <v>0</v>
      </c>
      <c r="H93">
        <f>PPCL_Spot!S93</f>
        <v>45.77</v>
      </c>
      <c r="I93">
        <f>Bawana_NG!S93</f>
        <v>18.999999999999996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91.947376874367549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7.96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-26</v>
      </c>
      <c r="AA93" s="76">
        <f>STOA!K93</f>
        <v>105.47</v>
      </c>
      <c r="AB93" s="76">
        <f>-STOA!Q93</f>
        <v>0</v>
      </c>
      <c r="AC93">
        <f t="shared" si="3"/>
        <v>2.9244745430270367</v>
      </c>
      <c r="AD93">
        <f t="shared" si="4"/>
        <v>196.60039109807366</v>
      </c>
      <c r="AE93">
        <f>'IDT-1'!E93</f>
        <v>0</v>
      </c>
      <c r="AF93" s="25"/>
      <c r="AG93">
        <f t="shared" si="5"/>
        <v>196.60039109807366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-48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1.0206</v>
      </c>
      <c r="E94">
        <f>GT_NG!S94</f>
        <v>2.1090287667331244</v>
      </c>
      <c r="F94">
        <f>GT_Spot!S94</f>
        <v>0</v>
      </c>
      <c r="G94">
        <f>PPCL_NG!S94</f>
        <v>0</v>
      </c>
      <c r="H94">
        <f>PPCL_Spot!S94</f>
        <v>45.77</v>
      </c>
      <c r="I94">
        <f>Bawana_NG!S94</f>
        <v>18.999999999999996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91.947376874367549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7.96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-26</v>
      </c>
      <c r="AA94" s="76">
        <f>STOA!K94</f>
        <v>105.47</v>
      </c>
      <c r="AB94" s="76">
        <f>-STOA!Q94</f>
        <v>0</v>
      </c>
      <c r="AC94">
        <f t="shared" si="3"/>
        <v>2.9393348344768144</v>
      </c>
      <c r="AD94">
        <f t="shared" si="4"/>
        <v>194.33767080662386</v>
      </c>
      <c r="AE94">
        <f>'IDT-1'!E94</f>
        <v>0</v>
      </c>
      <c r="AF94" s="25"/>
      <c r="AG94">
        <f t="shared" si="5"/>
        <v>194.33767080662386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-50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1.0206</v>
      </c>
      <c r="E95">
        <f>GT_NG!S95</f>
        <v>2.1090287667331244</v>
      </c>
      <c r="F95">
        <f>GT_Spot!S95</f>
        <v>0</v>
      </c>
      <c r="G95">
        <f>PPCL_NG!S95</f>
        <v>0</v>
      </c>
      <c r="H95">
        <f>PPCL_Spot!S95</f>
        <v>45.77</v>
      </c>
      <c r="I95">
        <f>Bawana_NG!S95</f>
        <v>18.999999999999996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88.620400982917829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7.96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-32</v>
      </c>
      <c r="AA95" s="76">
        <f>STOA!K95</f>
        <v>105.47</v>
      </c>
      <c r="AB95" s="76">
        <f>-STOA!Q95</f>
        <v>0</v>
      </c>
      <c r="AC95">
        <f t="shared" si="3"/>
        <v>2.9029170792637484</v>
      </c>
      <c r="AD95">
        <f t="shared" si="4"/>
        <v>192.04711267038724</v>
      </c>
      <c r="AE95">
        <f>'IDT-1'!E95</f>
        <v>0</v>
      </c>
      <c r="AF95" s="25"/>
      <c r="AG95">
        <f t="shared" si="5"/>
        <v>192.04711267038724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-43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1.0206</v>
      </c>
      <c r="E96">
        <f>GT_NG!S96</f>
        <v>2.1090287667331244</v>
      </c>
      <c r="F96">
        <f>GT_Spot!S96</f>
        <v>0</v>
      </c>
      <c r="G96">
        <f>PPCL_NG!S96</f>
        <v>0</v>
      </c>
      <c r="H96">
        <f>PPCL_Spot!S96</f>
        <v>45.77</v>
      </c>
      <c r="I96">
        <f>Bawana_NG!S96</f>
        <v>18.999999999999996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85.905885306314474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7.96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-32</v>
      </c>
      <c r="AA96" s="76">
        <f>STOA!K96</f>
        <v>105.47</v>
      </c>
      <c r="AB96" s="76">
        <f>-STOA!Q96</f>
        <v>0</v>
      </c>
      <c r="AC96">
        <f t="shared" si="3"/>
        <v>2.8716439898553912</v>
      </c>
      <c r="AD96">
        <f t="shared" si="4"/>
        <v>190.36387008319224</v>
      </c>
      <c r="AE96">
        <f>'IDT-1'!E96</f>
        <v>0</v>
      </c>
      <c r="AF96" s="25"/>
      <c r="AG96">
        <f t="shared" si="5"/>
        <v>190.36387008319224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-42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1.1664000000000001</v>
      </c>
      <c r="E97">
        <f>GT_NG!S97</f>
        <v>2.1090287667331244</v>
      </c>
      <c r="F97">
        <f>GT_Spot!S97</f>
        <v>0</v>
      </c>
      <c r="G97">
        <f>PPCL_NG!S97</f>
        <v>0</v>
      </c>
      <c r="H97">
        <f>PPCL_Spot!S97</f>
        <v>45.77</v>
      </c>
      <c r="I97">
        <f>Bawana_NG!S97</f>
        <v>18.999999999999996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84.271014085910736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7.96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-32</v>
      </c>
      <c r="AA97" s="76">
        <f>STOA!K97</f>
        <v>105.47</v>
      </c>
      <c r="AB97" s="76">
        <f>-STOA!Q97</f>
        <v>0</v>
      </c>
      <c r="AC97">
        <f t="shared" si="3"/>
        <v>2.8676069493288887</v>
      </c>
      <c r="AD97">
        <f t="shared" si="4"/>
        <v>187.87883590331498</v>
      </c>
      <c r="AE97">
        <f>'IDT-1'!E97</f>
        <v>0</v>
      </c>
      <c r="AF97" s="25"/>
      <c r="AG97">
        <f t="shared" si="5"/>
        <v>187.87883590331498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-43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1.1664000000000001</v>
      </c>
      <c r="E98">
        <f>GT_NG!S98</f>
        <v>2.1090287667331244</v>
      </c>
      <c r="F98">
        <f>GT_Spot!S98</f>
        <v>0</v>
      </c>
      <c r="G98">
        <f>PPCL_NG!S98</f>
        <v>0</v>
      </c>
      <c r="H98">
        <f>PPCL_Spot!S98</f>
        <v>45.77</v>
      </c>
      <c r="I98">
        <f>Bawana_NG!S98</f>
        <v>18.999999999999996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84.131014085910735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7.96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-32</v>
      </c>
      <c r="AA98" s="76">
        <f>STOA!K98</f>
        <v>105.47</v>
      </c>
      <c r="AB98" s="76">
        <f>-STOA!Q98</f>
        <v>0</v>
      </c>
      <c r="AC98">
        <f t="shared" si="3"/>
        <v>2.8833732647786667</v>
      </c>
      <c r="AD98">
        <f t="shared" si="4"/>
        <v>185.72306958786518</v>
      </c>
      <c r="AE98">
        <f>'IDT-1'!E98</f>
        <v>0</v>
      </c>
      <c r="AF98" s="25"/>
      <c r="AG98">
        <f t="shared" si="5"/>
        <v>185.72306958786518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5.0440270612682761E-2</v>
      </c>
      <c r="F99">
        <f t="shared" si="6"/>
        <v>0</v>
      </c>
      <c r="G99">
        <f t="shared" si="6"/>
        <v>0</v>
      </c>
      <c r="H99">
        <f t="shared" si="6"/>
        <v>1.062047430994731</v>
      </c>
      <c r="I99">
        <f t="shared" si="6"/>
        <v>0.45599541402688193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1.8688535070497434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0.19104000000000013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-0.64675000000000005</v>
      </c>
      <c r="AA99" s="76">
        <f t="shared" si="6"/>
        <v>3.4753174999999947</v>
      </c>
      <c r="AB99" s="76">
        <f t="shared" si="6"/>
        <v>0</v>
      </c>
      <c r="AC99">
        <f t="shared" si="6"/>
        <v>7.2045396564862155E-2</v>
      </c>
      <c r="AD99">
        <f t="shared" si="6"/>
        <v>5.6306653011191763</v>
      </c>
      <c r="AE99">
        <f t="shared" si="6"/>
        <v>0</v>
      </c>
      <c r="AG99">
        <f t="shared" si="6"/>
        <v>5.6306653011191763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-0.78425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45560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8.8693925073625088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8.7100000000000009</v>
      </c>
      <c r="AB3" s="76">
        <f>-STOA!R3</f>
        <v>0</v>
      </c>
      <c r="AC3">
        <f>SUMIF(B3:AB3,"&gt;0")*$AC$2-SUMIF(B3:AB3,"&lt;0")*($AC$2/(1-$AC$2))+SUMIF(AI3:AR3,"&gt;0")*$AC$2-SUMIF(AI3:AR3,"&lt;0")*($AC$2/(1-$AC$2))</f>
        <v>0.27475698088669565</v>
      </c>
      <c r="AD3">
        <f>SUM(B3:AB3,AI3:AV3)-AC3</f>
        <v>32.434407410386598</v>
      </c>
      <c r="AE3">
        <f>'IDT-1'!D3</f>
        <v>0</v>
      </c>
      <c r="AF3" s="25"/>
      <c r="AG3">
        <f>SUM(AD3:AF3)</f>
        <v>32.434407410386598</v>
      </c>
      <c r="AI3" s="35">
        <f>PXIL!L3</f>
        <v>0</v>
      </c>
      <c r="AJ3" s="35">
        <f>PXIL!R3</f>
        <v>0</v>
      </c>
      <c r="AK3" s="35">
        <f>RTM_IEX!L3</f>
        <v>9.2899999999999991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8.8693925073625088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8.7100000000000009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0.27391698088669569</v>
      </c>
      <c r="AD4">
        <f t="shared" ref="AD4:AD67" si="1">SUM(B4:AB4,AI4:AV4)-AC4</f>
        <v>32.3352474103866</v>
      </c>
      <c r="AE4">
        <f>'IDT-1'!D4</f>
        <v>0</v>
      </c>
      <c r="AF4" s="25"/>
      <c r="AG4">
        <f t="shared" ref="AG4:AG67" si="2">SUM(AD4:AF4)</f>
        <v>32.3352474103866</v>
      </c>
      <c r="AI4" s="35">
        <f>PXIL!L4</f>
        <v>0</v>
      </c>
      <c r="AJ4" s="35">
        <f>PXIL!R4</f>
        <v>0</v>
      </c>
      <c r="AK4" s="35">
        <f>RTM_IEX!L4</f>
        <v>9.19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8.8693925073625088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8.7100000000000009</v>
      </c>
      <c r="AB5" s="76">
        <f>-STOA!R5</f>
        <v>0</v>
      </c>
      <c r="AC5">
        <f t="shared" si="0"/>
        <v>0.27316098088669566</v>
      </c>
      <c r="AD5">
        <f t="shared" si="1"/>
        <v>32.246003410386599</v>
      </c>
      <c r="AE5">
        <f>'IDT-1'!D5</f>
        <v>0</v>
      </c>
      <c r="AF5" s="25"/>
      <c r="AG5">
        <f t="shared" si="2"/>
        <v>32.246003410386599</v>
      </c>
      <c r="AI5" s="35">
        <f>PXIL!L5</f>
        <v>0</v>
      </c>
      <c r="AJ5" s="35">
        <f>PXIL!R5</f>
        <v>0</v>
      </c>
      <c r="AK5" s="35">
        <f>RTM_IEX!L5</f>
        <v>9.1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8.8693925073625088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8.7100000000000009</v>
      </c>
      <c r="AB6" s="76">
        <f>-STOA!R6</f>
        <v>0</v>
      </c>
      <c r="AC6">
        <f t="shared" si="0"/>
        <v>0.2714809808866957</v>
      </c>
      <c r="AD6">
        <f t="shared" si="1"/>
        <v>32.047683410386604</v>
      </c>
      <c r="AE6">
        <f>'IDT-1'!D6</f>
        <v>0</v>
      </c>
      <c r="AF6" s="25"/>
      <c r="AG6">
        <f t="shared" si="2"/>
        <v>32.047683410386604</v>
      </c>
      <c r="AI6" s="35">
        <f>PXIL!L6</f>
        <v>0</v>
      </c>
      <c r="AJ6" s="35">
        <f>PXIL!R6</f>
        <v>0</v>
      </c>
      <c r="AK6" s="35">
        <f>RTM_IEX!L6</f>
        <v>8.9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8.93</v>
      </c>
      <c r="I7">
        <f>Bawana_NG!R7</f>
        <v>5.8397962743319605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8.7100000000000009</v>
      </c>
      <c r="AB7" s="76">
        <f>-STOA!R7</f>
        <v>0</v>
      </c>
      <c r="AC7">
        <f t="shared" si="0"/>
        <v>0.27039428870438842</v>
      </c>
      <c r="AD7">
        <f t="shared" si="1"/>
        <v>31.919401985627573</v>
      </c>
      <c r="AE7">
        <f>'IDT-1'!D7</f>
        <v>0</v>
      </c>
      <c r="AF7" s="25"/>
      <c r="AG7">
        <f t="shared" si="2"/>
        <v>31.919401985627573</v>
      </c>
      <c r="AI7" s="35">
        <f>PXIL!L7</f>
        <v>0</v>
      </c>
      <c r="AJ7" s="35">
        <f>PXIL!R7</f>
        <v>0</v>
      </c>
      <c r="AK7" s="35">
        <f>RTM_IEX!L7</f>
        <v>8.7100000000000009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8.93</v>
      </c>
      <c r="I8">
        <f>Bawana_NG!R8</f>
        <v>5.8397962743319605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8.7100000000000009</v>
      </c>
      <c r="AB8" s="76">
        <f>-STOA!R8</f>
        <v>0</v>
      </c>
      <c r="AC8">
        <f t="shared" si="0"/>
        <v>0.26955428870438841</v>
      </c>
      <c r="AD8">
        <f t="shared" si="1"/>
        <v>31.820241985627572</v>
      </c>
      <c r="AE8">
        <f>'IDT-1'!D8</f>
        <v>0</v>
      </c>
      <c r="AF8" s="25"/>
      <c r="AG8">
        <f t="shared" si="2"/>
        <v>31.820241985627572</v>
      </c>
      <c r="AI8" s="35">
        <f>PXIL!L8</f>
        <v>0</v>
      </c>
      <c r="AJ8" s="35">
        <f>PXIL!R8</f>
        <v>0</v>
      </c>
      <c r="AK8" s="35">
        <f>RTM_IEX!L8</f>
        <v>8.61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8.93</v>
      </c>
      <c r="I9">
        <f>Bawana_NG!R9</f>
        <v>5.8397962743319605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8.7100000000000009</v>
      </c>
      <c r="AB9" s="76">
        <f>-STOA!R9</f>
        <v>0</v>
      </c>
      <c r="AC9">
        <f t="shared" si="0"/>
        <v>0.26711828870438842</v>
      </c>
      <c r="AD9">
        <f t="shared" si="1"/>
        <v>31.532677985627572</v>
      </c>
      <c r="AE9">
        <f>'IDT-1'!D9</f>
        <v>0</v>
      </c>
      <c r="AF9" s="25"/>
      <c r="AG9">
        <f t="shared" si="2"/>
        <v>31.532677985627572</v>
      </c>
      <c r="AI9" s="35">
        <f>PXIL!L9</f>
        <v>0</v>
      </c>
      <c r="AJ9" s="35">
        <f>PXIL!R9</f>
        <v>0</v>
      </c>
      <c r="AK9" s="35">
        <f>RTM_IEX!L9</f>
        <v>8.32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8.93</v>
      </c>
      <c r="I10">
        <f>Bawana_NG!R10</f>
        <v>5.8397962743319605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8.7100000000000009</v>
      </c>
      <c r="AB10" s="76">
        <f>-STOA!R10</f>
        <v>0</v>
      </c>
      <c r="AC10">
        <f t="shared" si="0"/>
        <v>0.26468228870438842</v>
      </c>
      <c r="AD10">
        <f t="shared" si="1"/>
        <v>31.245113985627572</v>
      </c>
      <c r="AE10">
        <f>'IDT-1'!D10</f>
        <v>0</v>
      </c>
      <c r="AF10" s="25"/>
      <c r="AG10">
        <f t="shared" si="2"/>
        <v>31.245113985627572</v>
      </c>
      <c r="AI10" s="35">
        <f>PXIL!L10</f>
        <v>0</v>
      </c>
      <c r="AJ10" s="35">
        <f>PXIL!R10</f>
        <v>0</v>
      </c>
      <c r="AK10" s="35">
        <f>RTM_IEX!L10</f>
        <v>8.0299999999999994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8.93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8.7100000000000009</v>
      </c>
      <c r="AB11" s="76">
        <f>-STOA!R11</f>
        <v>0</v>
      </c>
      <c r="AC11">
        <f t="shared" si="0"/>
        <v>0.26224799999999998</v>
      </c>
      <c r="AD11">
        <f t="shared" si="1"/>
        <v>30.957751999999999</v>
      </c>
      <c r="AE11">
        <f>'IDT-1'!D11</f>
        <v>0</v>
      </c>
      <c r="AF11" s="25"/>
      <c r="AG11">
        <f t="shared" si="2"/>
        <v>30.957751999999999</v>
      </c>
      <c r="AI11" s="35">
        <f>PXIL!L11</f>
        <v>0</v>
      </c>
      <c r="AJ11" s="35">
        <f>PXIL!R11</f>
        <v>0</v>
      </c>
      <c r="AK11" s="35">
        <f>RTM_IEX!L11</f>
        <v>7.74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8.93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8.7100000000000009</v>
      </c>
      <c r="AB12" s="76">
        <f>-STOA!R12</f>
        <v>0</v>
      </c>
      <c r="AC12">
        <f t="shared" si="0"/>
        <v>0.26224799999999998</v>
      </c>
      <c r="AD12">
        <f t="shared" si="1"/>
        <v>30.957751999999999</v>
      </c>
      <c r="AE12">
        <f>'IDT-1'!D12</f>
        <v>0</v>
      </c>
      <c r="AF12" s="25"/>
      <c r="AG12">
        <f t="shared" si="2"/>
        <v>30.957751999999999</v>
      </c>
      <c r="AI12" s="35">
        <f>PXIL!L12</f>
        <v>0</v>
      </c>
      <c r="AJ12" s="35">
        <f>PXIL!R12</f>
        <v>0</v>
      </c>
      <c r="AK12" s="35">
        <f>RTM_IEX!L12</f>
        <v>7.74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8.93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8.7100000000000009</v>
      </c>
      <c r="AB13" s="76">
        <f>-STOA!R13</f>
        <v>0</v>
      </c>
      <c r="AC13">
        <f t="shared" si="0"/>
        <v>0.26140799999999997</v>
      </c>
      <c r="AD13">
        <f t="shared" si="1"/>
        <v>30.858592000000002</v>
      </c>
      <c r="AE13">
        <f>'IDT-1'!D13</f>
        <v>0</v>
      </c>
      <c r="AF13" s="25"/>
      <c r="AG13">
        <f t="shared" si="2"/>
        <v>30.858592000000002</v>
      </c>
      <c r="AI13" s="35">
        <f>PXIL!L13</f>
        <v>0</v>
      </c>
      <c r="AJ13" s="35">
        <f>PXIL!R13</f>
        <v>0</v>
      </c>
      <c r="AK13" s="35">
        <f>RTM_IEX!L13</f>
        <v>7.64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8.93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8.7100000000000009</v>
      </c>
      <c r="AB14" s="76">
        <f>-STOA!R14</f>
        <v>0</v>
      </c>
      <c r="AC14">
        <f t="shared" si="0"/>
        <v>0.26065199999999999</v>
      </c>
      <c r="AD14">
        <f t="shared" si="1"/>
        <v>30.769348000000001</v>
      </c>
      <c r="AE14">
        <f>'IDT-1'!D14</f>
        <v>0</v>
      </c>
      <c r="AF14" s="25"/>
      <c r="AG14">
        <f t="shared" si="2"/>
        <v>30.769348000000001</v>
      </c>
      <c r="AI14" s="35">
        <f>PXIL!L14</f>
        <v>0</v>
      </c>
      <c r="AJ14" s="35">
        <f>PXIL!R14</f>
        <v>0</v>
      </c>
      <c r="AK14" s="35">
        <f>RTM_IEX!L14</f>
        <v>7.55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8.93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8.7100000000000009</v>
      </c>
      <c r="AB15" s="76">
        <f>-STOA!R15</f>
        <v>0</v>
      </c>
      <c r="AC15">
        <f t="shared" si="0"/>
        <v>0.26065199999999999</v>
      </c>
      <c r="AD15">
        <f t="shared" si="1"/>
        <v>30.769348000000001</v>
      </c>
      <c r="AE15">
        <f>'IDT-1'!D15</f>
        <v>0</v>
      </c>
      <c r="AF15" s="25"/>
      <c r="AG15">
        <f t="shared" si="2"/>
        <v>30.769348000000001</v>
      </c>
      <c r="AI15" s="35">
        <f>PXIL!L15</f>
        <v>0</v>
      </c>
      <c r="AJ15" s="35">
        <f>PXIL!R15</f>
        <v>0</v>
      </c>
      <c r="AK15" s="35">
        <f>RTM_IEX!L15</f>
        <v>7.55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8.93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8.7100000000000009</v>
      </c>
      <c r="AB16" s="76">
        <f>-STOA!R16</f>
        <v>0</v>
      </c>
      <c r="AC16">
        <f t="shared" si="0"/>
        <v>0.258216</v>
      </c>
      <c r="AD16">
        <f t="shared" si="1"/>
        <v>30.481784000000001</v>
      </c>
      <c r="AE16">
        <f>'IDT-1'!D16</f>
        <v>0</v>
      </c>
      <c r="AF16" s="25"/>
      <c r="AG16">
        <f t="shared" si="2"/>
        <v>30.481784000000001</v>
      </c>
      <c r="AI16" s="35">
        <f>PXIL!L16</f>
        <v>0</v>
      </c>
      <c r="AJ16" s="35">
        <f>PXIL!R16</f>
        <v>0</v>
      </c>
      <c r="AK16" s="35">
        <f>RTM_IEX!L16</f>
        <v>7.26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8.93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8.7100000000000009</v>
      </c>
      <c r="AB17" s="76">
        <f>-STOA!R17</f>
        <v>0</v>
      </c>
      <c r="AC17">
        <f t="shared" si="0"/>
        <v>0.25653599999999999</v>
      </c>
      <c r="AD17">
        <f t="shared" si="1"/>
        <v>30.283463999999999</v>
      </c>
      <c r="AE17">
        <f>'IDT-1'!D17</f>
        <v>0</v>
      </c>
      <c r="AF17" s="25"/>
      <c r="AG17">
        <f t="shared" si="2"/>
        <v>30.283463999999999</v>
      </c>
      <c r="AI17" s="35">
        <f>PXIL!L17</f>
        <v>0</v>
      </c>
      <c r="AJ17" s="35">
        <f>PXIL!R17</f>
        <v>0</v>
      </c>
      <c r="AK17" s="35">
        <f>RTM_IEX!L17</f>
        <v>7.06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8.93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8.7100000000000009</v>
      </c>
      <c r="AB18" s="76">
        <f>-STOA!R18</f>
        <v>0</v>
      </c>
      <c r="AC18">
        <f t="shared" si="0"/>
        <v>0.25653599999999999</v>
      </c>
      <c r="AD18">
        <f t="shared" si="1"/>
        <v>30.283463999999999</v>
      </c>
      <c r="AE18">
        <f>'IDT-1'!D18</f>
        <v>0</v>
      </c>
      <c r="AF18" s="25"/>
      <c r="AG18">
        <f t="shared" si="2"/>
        <v>30.283463999999999</v>
      </c>
      <c r="AI18" s="35">
        <f>PXIL!L18</f>
        <v>0</v>
      </c>
      <c r="AJ18" s="35">
        <f>PXIL!R18</f>
        <v>0</v>
      </c>
      <c r="AK18" s="35">
        <f>RTM_IEX!L18</f>
        <v>7.06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8.93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8.7100000000000009</v>
      </c>
      <c r="AB19" s="76">
        <f>-STOA!R19</f>
        <v>0</v>
      </c>
      <c r="AC19">
        <f t="shared" si="0"/>
        <v>0.25653599999999999</v>
      </c>
      <c r="AD19">
        <f t="shared" si="1"/>
        <v>30.283463999999999</v>
      </c>
      <c r="AE19">
        <f>'IDT-1'!D19</f>
        <v>0</v>
      </c>
      <c r="AF19" s="25"/>
      <c r="AG19">
        <f t="shared" si="2"/>
        <v>30.283463999999999</v>
      </c>
      <c r="AI19" s="35">
        <f>PXIL!L19</f>
        <v>0</v>
      </c>
      <c r="AJ19" s="35">
        <f>PXIL!R19</f>
        <v>0</v>
      </c>
      <c r="AK19" s="35">
        <f>RTM_IEX!L19</f>
        <v>7.06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8.93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8.7100000000000009</v>
      </c>
      <c r="AB20" s="76">
        <f>-STOA!R20</f>
        <v>0</v>
      </c>
      <c r="AC20">
        <f t="shared" si="0"/>
        <v>0.25653599999999999</v>
      </c>
      <c r="AD20">
        <f t="shared" si="1"/>
        <v>30.283463999999999</v>
      </c>
      <c r="AE20">
        <f>'IDT-1'!D20</f>
        <v>0</v>
      </c>
      <c r="AF20" s="25"/>
      <c r="AG20">
        <f t="shared" si="2"/>
        <v>30.283463999999999</v>
      </c>
      <c r="AI20" s="35">
        <f>PXIL!L20</f>
        <v>0</v>
      </c>
      <c r="AJ20" s="35">
        <f>PXIL!R20</f>
        <v>0</v>
      </c>
      <c r="AK20" s="35">
        <f>RTM_IEX!L20</f>
        <v>7.06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8.93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8.7100000000000009</v>
      </c>
      <c r="AB21" s="76">
        <f>-STOA!R21</f>
        <v>0</v>
      </c>
      <c r="AC21">
        <f t="shared" si="0"/>
        <v>0.25737599999999999</v>
      </c>
      <c r="AD21">
        <f t="shared" si="1"/>
        <v>30.382624</v>
      </c>
      <c r="AE21">
        <f>'IDT-1'!D21</f>
        <v>0</v>
      </c>
      <c r="AF21" s="25"/>
      <c r="AG21">
        <f t="shared" si="2"/>
        <v>30.382624</v>
      </c>
      <c r="AI21" s="35">
        <f>PXIL!L21</f>
        <v>0</v>
      </c>
      <c r="AJ21" s="35">
        <f>PXIL!R21</f>
        <v>0</v>
      </c>
      <c r="AK21" s="35">
        <f>RTM_IEX!L21</f>
        <v>7.16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8.93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8.7100000000000009</v>
      </c>
      <c r="AB22" s="76">
        <f>-STOA!R22</f>
        <v>0</v>
      </c>
      <c r="AC22">
        <f t="shared" si="0"/>
        <v>0.25897199999999998</v>
      </c>
      <c r="AD22">
        <f t="shared" si="1"/>
        <v>30.571027999999998</v>
      </c>
      <c r="AE22">
        <f>'IDT-1'!D22</f>
        <v>0</v>
      </c>
      <c r="AF22" s="25"/>
      <c r="AG22">
        <f t="shared" si="2"/>
        <v>30.571027999999998</v>
      </c>
      <c r="AI22" s="35">
        <f>PXIL!L22</f>
        <v>0</v>
      </c>
      <c r="AJ22" s="35">
        <f>PXIL!R22</f>
        <v>0</v>
      </c>
      <c r="AK22" s="35">
        <f>RTM_IEX!L22</f>
        <v>7.35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8.93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8.7100000000000009</v>
      </c>
      <c r="AB23" s="76">
        <f>-STOA!R23</f>
        <v>0</v>
      </c>
      <c r="AC23">
        <f t="shared" si="0"/>
        <v>0.25897199999999998</v>
      </c>
      <c r="AD23">
        <f t="shared" si="1"/>
        <v>30.571027999999998</v>
      </c>
      <c r="AE23">
        <f>'IDT-1'!D23</f>
        <v>0</v>
      </c>
      <c r="AF23" s="25"/>
      <c r="AG23">
        <f t="shared" si="2"/>
        <v>30.571027999999998</v>
      </c>
      <c r="AI23" s="35">
        <f>PXIL!L23</f>
        <v>0</v>
      </c>
      <c r="AJ23" s="35">
        <f>PXIL!R23</f>
        <v>0</v>
      </c>
      <c r="AK23" s="35">
        <f>RTM_IEX!L23</f>
        <v>7.35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8.93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8.7100000000000009</v>
      </c>
      <c r="AB24" s="76">
        <f>-STOA!R24</f>
        <v>0</v>
      </c>
      <c r="AC24">
        <f t="shared" si="0"/>
        <v>0.263928</v>
      </c>
      <c r="AD24">
        <f t="shared" si="1"/>
        <v>31.156072000000002</v>
      </c>
      <c r="AE24">
        <f>'IDT-1'!D24</f>
        <v>0</v>
      </c>
      <c r="AF24" s="25"/>
      <c r="AG24">
        <f t="shared" si="2"/>
        <v>31.156072000000002</v>
      </c>
      <c r="AI24" s="35">
        <f>PXIL!L24</f>
        <v>0</v>
      </c>
      <c r="AJ24" s="35">
        <f>PXIL!R24</f>
        <v>0</v>
      </c>
      <c r="AK24" s="35">
        <f>RTM_IEX!L24</f>
        <v>7.94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8.93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8.7100000000000009</v>
      </c>
      <c r="AB25" s="76">
        <f>-STOA!R25</f>
        <v>0</v>
      </c>
      <c r="AC25">
        <f t="shared" si="0"/>
        <v>0.26879999999999998</v>
      </c>
      <c r="AD25">
        <f t="shared" si="1"/>
        <v>31.731200000000001</v>
      </c>
      <c r="AE25">
        <f>'IDT-1'!D25</f>
        <v>0</v>
      </c>
      <c r="AF25" s="25"/>
      <c r="AG25">
        <f t="shared" si="2"/>
        <v>31.731200000000001</v>
      </c>
      <c r="AI25" s="35">
        <f>PXIL!L25</f>
        <v>0</v>
      </c>
      <c r="AJ25" s="35">
        <f>PXIL!R25</f>
        <v>0</v>
      </c>
      <c r="AK25" s="35">
        <f>RTM_IEX!L25</f>
        <v>8.52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8.9906074734779367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8.7100000000000009</v>
      </c>
      <c r="AB26" s="76">
        <f>-STOA!R26</f>
        <v>0</v>
      </c>
      <c r="AC26">
        <f t="shared" si="0"/>
        <v>0.27905310277721462</v>
      </c>
      <c r="AD26">
        <f t="shared" si="1"/>
        <v>32.941554370700729</v>
      </c>
      <c r="AE26">
        <f>'IDT-1'!D26</f>
        <v>0</v>
      </c>
      <c r="AF26" s="25"/>
      <c r="AG26">
        <f t="shared" si="2"/>
        <v>32.941554370700729</v>
      </c>
      <c r="AI26" s="35">
        <f>PXIL!L26</f>
        <v>0</v>
      </c>
      <c r="AJ26" s="35">
        <f>PXIL!R26</f>
        <v>0</v>
      </c>
      <c r="AK26" s="35">
        <f>RTM_IEX!L26</f>
        <v>9.68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8.9906074734779367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8.7100000000000009</v>
      </c>
      <c r="AB27" s="76">
        <f>-STOA!R27</f>
        <v>0</v>
      </c>
      <c r="AC27">
        <f t="shared" si="0"/>
        <v>0.28552110277721465</v>
      </c>
      <c r="AD27">
        <f t="shared" si="1"/>
        <v>33.70508637070072</v>
      </c>
      <c r="AE27">
        <f>'IDT-1'!D27</f>
        <v>0</v>
      </c>
      <c r="AF27" s="25"/>
      <c r="AG27">
        <f t="shared" si="2"/>
        <v>33.70508637070072</v>
      </c>
      <c r="AI27" s="35">
        <f>PXIL!L27</f>
        <v>0</v>
      </c>
      <c r="AJ27" s="35">
        <f>PXIL!R27</f>
        <v>0</v>
      </c>
      <c r="AK27" s="35">
        <f>RTM_IEX!L27</f>
        <v>10.45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8.9906074734779367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8.7100000000000009</v>
      </c>
      <c r="AB28" s="76">
        <f>-STOA!R28</f>
        <v>0</v>
      </c>
      <c r="AC28">
        <f t="shared" si="0"/>
        <v>0.29039310277721464</v>
      </c>
      <c r="AD28">
        <f t="shared" si="1"/>
        <v>34.280214370700719</v>
      </c>
      <c r="AE28">
        <f>'IDT-1'!D28</f>
        <v>0</v>
      </c>
      <c r="AF28" s="25"/>
      <c r="AG28">
        <f t="shared" si="2"/>
        <v>34.280214370700719</v>
      </c>
      <c r="AI28" s="35">
        <f>PXIL!L28</f>
        <v>0</v>
      </c>
      <c r="AJ28" s="35">
        <f>PXIL!R28</f>
        <v>0</v>
      </c>
      <c r="AK28" s="35">
        <f>RTM_IEX!L28</f>
        <v>11.03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8.9906074734779367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8.7100000000000009</v>
      </c>
      <c r="AB29" s="76">
        <f>-STOA!R29</f>
        <v>0</v>
      </c>
      <c r="AC29">
        <f t="shared" si="0"/>
        <v>0.29366910277721464</v>
      </c>
      <c r="AD29">
        <f t="shared" si="1"/>
        <v>34.66693837070072</v>
      </c>
      <c r="AE29">
        <f>'IDT-1'!D29</f>
        <v>0</v>
      </c>
      <c r="AF29" s="25"/>
      <c r="AG29">
        <f t="shared" si="2"/>
        <v>34.66693837070072</v>
      </c>
      <c r="AI29" s="35">
        <f>PXIL!L29</f>
        <v>0</v>
      </c>
      <c r="AJ29" s="35">
        <f>PXIL!R29</f>
        <v>0</v>
      </c>
      <c r="AK29" s="35">
        <f>RTM_IEX!L29</f>
        <v>11.42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8.9906074734779367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8.9600000000000009</v>
      </c>
      <c r="AB30" s="76">
        <f>-STOA!R30</f>
        <v>0</v>
      </c>
      <c r="AC30">
        <f t="shared" si="0"/>
        <v>0.29736510277721467</v>
      </c>
      <c r="AD30">
        <f t="shared" si="1"/>
        <v>35.10324237070072</v>
      </c>
      <c r="AE30">
        <f>'IDT-1'!D30</f>
        <v>0</v>
      </c>
      <c r="AF30" s="25"/>
      <c r="AG30">
        <f t="shared" si="2"/>
        <v>35.10324237070072</v>
      </c>
      <c r="AI30" s="35">
        <f>PXIL!L30</f>
        <v>0</v>
      </c>
      <c r="AJ30" s="35">
        <f>PXIL!R30</f>
        <v>0</v>
      </c>
      <c r="AK30" s="35">
        <f>RTM_IEX!L30</f>
        <v>11.61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8.9906074734779367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9.2199999999999989</v>
      </c>
      <c r="AB31" s="76">
        <f>-STOA!R31</f>
        <v>0</v>
      </c>
      <c r="AC31">
        <f t="shared" si="0"/>
        <v>0.30526110277721463</v>
      </c>
      <c r="AD31">
        <f t="shared" si="1"/>
        <v>36.035346370700715</v>
      </c>
      <c r="AE31">
        <f>'IDT-1'!D31</f>
        <v>0</v>
      </c>
      <c r="AF31" s="25"/>
      <c r="AG31">
        <f t="shared" si="2"/>
        <v>36.035346370700715</v>
      </c>
      <c r="AI31" s="35">
        <f>PXIL!L31</f>
        <v>0</v>
      </c>
      <c r="AJ31" s="35">
        <f>PXIL!R31</f>
        <v>0</v>
      </c>
      <c r="AK31" s="35">
        <f>RTM_IEX!L31</f>
        <v>12.29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8.9906074734779367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9.43</v>
      </c>
      <c r="AB32" s="76">
        <f>-STOA!R32</f>
        <v>0</v>
      </c>
      <c r="AC32">
        <f t="shared" si="0"/>
        <v>0.30618510277721467</v>
      </c>
      <c r="AD32">
        <f t="shared" si="1"/>
        <v>36.144422370700724</v>
      </c>
      <c r="AE32">
        <f>'IDT-1'!D32</f>
        <v>0</v>
      </c>
      <c r="AF32" s="25"/>
      <c r="AG32">
        <f t="shared" si="2"/>
        <v>36.144422370700724</v>
      </c>
      <c r="AI32" s="35">
        <f>PXIL!L32</f>
        <v>0</v>
      </c>
      <c r="AJ32" s="35">
        <f>PXIL!R32</f>
        <v>0</v>
      </c>
      <c r="AK32" s="35">
        <f>RTM_IEX!L32</f>
        <v>12.19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8.9906074734779367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9.82</v>
      </c>
      <c r="AB33" s="76">
        <f>-STOA!R33</f>
        <v>0</v>
      </c>
      <c r="AC33">
        <f t="shared" si="0"/>
        <v>0.31517310277721466</v>
      </c>
      <c r="AD33">
        <f t="shared" si="1"/>
        <v>37.205434370700722</v>
      </c>
      <c r="AE33">
        <f>'IDT-1'!D33</f>
        <v>0</v>
      </c>
      <c r="AF33" s="25"/>
      <c r="AG33">
        <f t="shared" si="2"/>
        <v>37.205434370700722</v>
      </c>
      <c r="AI33" s="35">
        <f>PXIL!L33</f>
        <v>0</v>
      </c>
      <c r="AJ33" s="35">
        <f>PXIL!R33</f>
        <v>0</v>
      </c>
      <c r="AK33" s="35">
        <f>RTM_IEX!L33</f>
        <v>12.87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8.9906074734779367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11.25</v>
      </c>
      <c r="AB34" s="76">
        <f>-STOA!R34</f>
        <v>0</v>
      </c>
      <c r="AC34">
        <f t="shared" si="0"/>
        <v>0.32634510277721462</v>
      </c>
      <c r="AD34">
        <f t="shared" si="1"/>
        <v>38.524262370700718</v>
      </c>
      <c r="AE34">
        <f>'IDT-1'!D34</f>
        <v>0</v>
      </c>
      <c r="AF34" s="25"/>
      <c r="AG34">
        <f t="shared" si="2"/>
        <v>38.524262370700718</v>
      </c>
      <c r="AI34" s="35">
        <f>PXIL!L34</f>
        <v>0</v>
      </c>
      <c r="AJ34" s="35">
        <f>PXIL!R34</f>
        <v>0</v>
      </c>
      <c r="AK34" s="35">
        <f>RTM_IEX!L34</f>
        <v>12.77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8.9906074734779367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11.42</v>
      </c>
      <c r="AB35" s="76">
        <f>-STOA!R35</f>
        <v>0</v>
      </c>
      <c r="AC35">
        <f t="shared" si="0"/>
        <v>0.32861310277721462</v>
      </c>
      <c r="AD35">
        <f t="shared" si="1"/>
        <v>38.791994370700721</v>
      </c>
      <c r="AE35">
        <f>'IDT-1'!D35</f>
        <v>0</v>
      </c>
      <c r="AF35" s="25"/>
      <c r="AG35">
        <f t="shared" si="2"/>
        <v>38.791994370700721</v>
      </c>
      <c r="AI35" s="35">
        <f>PXIL!L35</f>
        <v>0</v>
      </c>
      <c r="AJ35" s="35">
        <f>PXIL!R35</f>
        <v>0</v>
      </c>
      <c r="AK35" s="35">
        <f>RTM_IEX!L35</f>
        <v>12.87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8.9906074734779367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11.629999999999999</v>
      </c>
      <c r="AB36" s="76">
        <f>-STOA!R36</f>
        <v>0</v>
      </c>
      <c r="AC36">
        <f t="shared" si="0"/>
        <v>0.34986510277721461</v>
      </c>
      <c r="AD36">
        <f t="shared" si="1"/>
        <v>41.300742370700718</v>
      </c>
      <c r="AE36">
        <f>'IDT-1'!D36</f>
        <v>0</v>
      </c>
      <c r="AF36" s="25"/>
      <c r="AG36">
        <f t="shared" si="2"/>
        <v>41.300742370700718</v>
      </c>
      <c r="AI36" s="35">
        <f>PXIL!L36</f>
        <v>0</v>
      </c>
      <c r="AJ36" s="35">
        <f>PXIL!R36</f>
        <v>0</v>
      </c>
      <c r="AK36" s="35">
        <f>RTM_IEX!L36</f>
        <v>15.19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8.9906074734779367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11.95</v>
      </c>
      <c r="AB37" s="76">
        <f>-STOA!R37</f>
        <v>0</v>
      </c>
      <c r="AC37">
        <f t="shared" si="0"/>
        <v>0.36557310277721466</v>
      </c>
      <c r="AD37">
        <f t="shared" si="1"/>
        <v>43.155034370700726</v>
      </c>
      <c r="AE37">
        <f>'IDT-1'!D37</f>
        <v>0</v>
      </c>
      <c r="AF37" s="25"/>
      <c r="AG37">
        <f t="shared" si="2"/>
        <v>43.155034370700726</v>
      </c>
      <c r="AI37" s="35">
        <f>PXIL!L37</f>
        <v>0</v>
      </c>
      <c r="AJ37" s="35">
        <f>PXIL!R37</f>
        <v>0</v>
      </c>
      <c r="AK37" s="35">
        <f>RTM_IEX!L37</f>
        <v>16.739999999999998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8.9906074734779367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12.1</v>
      </c>
      <c r="AB38" s="76">
        <f>-STOA!R38</f>
        <v>0</v>
      </c>
      <c r="AC38">
        <f t="shared" si="0"/>
        <v>0.37741710277721463</v>
      </c>
      <c r="AD38">
        <f t="shared" si="1"/>
        <v>44.553190370700719</v>
      </c>
      <c r="AE38">
        <f>'IDT-1'!D38</f>
        <v>0</v>
      </c>
      <c r="AF38" s="25"/>
      <c r="AG38">
        <f t="shared" si="2"/>
        <v>44.553190370700719</v>
      </c>
      <c r="AI38" s="35">
        <f>PXIL!L38</f>
        <v>0</v>
      </c>
      <c r="AJ38" s="35">
        <f>PXIL!R38</f>
        <v>0</v>
      </c>
      <c r="AK38" s="35">
        <f>RTM_IEX!L38</f>
        <v>18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8.8693925073625088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12.44</v>
      </c>
      <c r="AB39" s="76">
        <f>-STOA!R39</f>
        <v>0</v>
      </c>
      <c r="AC39">
        <f t="shared" si="0"/>
        <v>0.38656289706184505</v>
      </c>
      <c r="AD39">
        <f t="shared" si="1"/>
        <v>45.632829610300668</v>
      </c>
      <c r="AE39">
        <f>'IDT-1'!D39</f>
        <v>0</v>
      </c>
      <c r="AF39" s="25"/>
      <c r="AG39">
        <f t="shared" si="2"/>
        <v>45.632829610300668</v>
      </c>
      <c r="AI39" s="35">
        <f>PXIL!L39</f>
        <v>0</v>
      </c>
      <c r="AJ39" s="35">
        <f>PXIL!R39</f>
        <v>0</v>
      </c>
      <c r="AK39" s="35">
        <f>RTM_IEX!L39</f>
        <v>18.87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8.8693925073625088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12.58</v>
      </c>
      <c r="AB40" s="76">
        <f>-STOA!R40</f>
        <v>0</v>
      </c>
      <c r="AC40">
        <f t="shared" si="0"/>
        <v>0.38773889706184506</v>
      </c>
      <c r="AD40">
        <f t="shared" si="1"/>
        <v>45.771653610300667</v>
      </c>
      <c r="AE40">
        <f>'IDT-1'!D40</f>
        <v>0</v>
      </c>
      <c r="AF40" s="25"/>
      <c r="AG40">
        <f t="shared" si="2"/>
        <v>45.771653610300667</v>
      </c>
      <c r="AI40" s="35">
        <f>PXIL!L40</f>
        <v>0</v>
      </c>
      <c r="AJ40" s="35">
        <f>PXIL!R40</f>
        <v>0</v>
      </c>
      <c r="AK40" s="35">
        <f>RTM_IEX!L40</f>
        <v>18.87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8.8693925073625088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12.77</v>
      </c>
      <c r="AB41" s="76">
        <f>-STOA!R41</f>
        <v>0</v>
      </c>
      <c r="AC41">
        <f t="shared" si="0"/>
        <v>0.39420689706184509</v>
      </c>
      <c r="AD41">
        <f t="shared" si="1"/>
        <v>46.535185610300665</v>
      </c>
      <c r="AE41">
        <f>'IDT-1'!D41</f>
        <v>0</v>
      </c>
      <c r="AF41" s="25"/>
      <c r="AG41">
        <f t="shared" si="2"/>
        <v>46.535185610300665</v>
      </c>
      <c r="AI41" s="35">
        <f>PXIL!L41</f>
        <v>0</v>
      </c>
      <c r="AJ41" s="35">
        <f>PXIL!R41</f>
        <v>0</v>
      </c>
      <c r="AK41" s="35">
        <f>RTM_IEX!L41</f>
        <v>19.45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8.8693925073625088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12.92</v>
      </c>
      <c r="AB42" s="76">
        <f>-STOA!R42</f>
        <v>0</v>
      </c>
      <c r="AC42">
        <f t="shared" si="0"/>
        <v>0.39874289706184507</v>
      </c>
      <c r="AD42">
        <f t="shared" si="1"/>
        <v>47.07064961030067</v>
      </c>
      <c r="AE42">
        <f>'IDT-1'!D42</f>
        <v>0</v>
      </c>
      <c r="AF42" s="25"/>
      <c r="AG42">
        <f t="shared" si="2"/>
        <v>47.07064961030067</v>
      </c>
      <c r="AI42" s="35">
        <f>PXIL!L42</f>
        <v>0</v>
      </c>
      <c r="AJ42" s="35">
        <f>PXIL!R42</f>
        <v>0</v>
      </c>
      <c r="AK42" s="35">
        <f>RTM_IEX!L42</f>
        <v>19.84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8.8693925073625088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13.16</v>
      </c>
      <c r="AB43" s="76">
        <f>-STOA!R43</f>
        <v>0</v>
      </c>
      <c r="AC43">
        <f t="shared" si="0"/>
        <v>0.39832289706184509</v>
      </c>
      <c r="AD43">
        <f t="shared" si="1"/>
        <v>47.021069610300664</v>
      </c>
      <c r="AE43">
        <f>'IDT-1'!D43</f>
        <v>0</v>
      </c>
      <c r="AF43" s="25"/>
      <c r="AG43">
        <f t="shared" si="2"/>
        <v>47.021069610300664</v>
      </c>
      <c r="AI43" s="35">
        <f>PXIL!L43</f>
        <v>0</v>
      </c>
      <c r="AJ43" s="35">
        <f>PXIL!R43</f>
        <v>0</v>
      </c>
      <c r="AK43" s="35">
        <f>RTM_IEX!L43</f>
        <v>19.55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8.8693925073625088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13.309999999999999</v>
      </c>
      <c r="AB44" s="76">
        <f>-STOA!R44</f>
        <v>0</v>
      </c>
      <c r="AC44">
        <f t="shared" si="0"/>
        <v>0.39714689706184503</v>
      </c>
      <c r="AD44">
        <f t="shared" si="1"/>
        <v>46.882245610300664</v>
      </c>
      <c r="AE44">
        <f>'IDT-1'!D44</f>
        <v>0</v>
      </c>
      <c r="AF44" s="25"/>
      <c r="AG44">
        <f t="shared" si="2"/>
        <v>46.882245610300664</v>
      </c>
      <c r="AI44" s="35">
        <f>PXIL!L44</f>
        <v>0</v>
      </c>
      <c r="AJ44" s="35">
        <f>PXIL!R44</f>
        <v>0</v>
      </c>
      <c r="AK44" s="35">
        <f>RTM_IEX!L44</f>
        <v>19.260000000000002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8.8693925073625088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13.45</v>
      </c>
      <c r="AB45" s="76">
        <f>-STOA!R45</f>
        <v>0</v>
      </c>
      <c r="AC45">
        <f t="shared" si="0"/>
        <v>0.39748289706184503</v>
      </c>
      <c r="AD45">
        <f t="shared" si="1"/>
        <v>46.921909610300666</v>
      </c>
      <c r="AE45">
        <f>'IDT-1'!D45</f>
        <v>0</v>
      </c>
      <c r="AF45" s="25"/>
      <c r="AG45">
        <f t="shared" si="2"/>
        <v>46.921909610300666</v>
      </c>
      <c r="AI45" s="35">
        <f>PXIL!L45</f>
        <v>0</v>
      </c>
      <c r="AJ45" s="35">
        <f>PXIL!R45</f>
        <v>0</v>
      </c>
      <c r="AK45" s="35">
        <f>RTM_IEX!L45</f>
        <v>19.16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8.8693925073625088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14.030000000000001</v>
      </c>
      <c r="AB46" s="76">
        <f>-STOA!R46</f>
        <v>0</v>
      </c>
      <c r="AC46">
        <f t="shared" si="0"/>
        <v>0.39504689706184504</v>
      </c>
      <c r="AD46">
        <f t="shared" si="1"/>
        <v>46.634345610300663</v>
      </c>
      <c r="AE46">
        <f>'IDT-1'!D46</f>
        <v>0</v>
      </c>
      <c r="AF46" s="25"/>
      <c r="AG46">
        <f t="shared" si="2"/>
        <v>46.634345610300663</v>
      </c>
      <c r="AI46" s="35">
        <f>PXIL!L46</f>
        <v>0</v>
      </c>
      <c r="AJ46" s="35">
        <f>PXIL!R46</f>
        <v>0</v>
      </c>
      <c r="AK46" s="35">
        <f>RTM_IEX!L46</f>
        <v>18.29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8.8693925073625088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15.1</v>
      </c>
      <c r="AB47" s="76">
        <f>-STOA!R47</f>
        <v>0</v>
      </c>
      <c r="AC47">
        <f t="shared" si="0"/>
        <v>0.39185489706184506</v>
      </c>
      <c r="AD47">
        <f t="shared" si="1"/>
        <v>46.257537610300659</v>
      </c>
      <c r="AE47">
        <f>'IDT-1'!D47</f>
        <v>0</v>
      </c>
      <c r="AF47" s="25"/>
      <c r="AG47">
        <f t="shared" si="2"/>
        <v>46.257537610300659</v>
      </c>
      <c r="AI47" s="35">
        <f>PXIL!L47</f>
        <v>0</v>
      </c>
      <c r="AJ47" s="35">
        <f>PXIL!R47</f>
        <v>0</v>
      </c>
      <c r="AK47" s="35">
        <f>RTM_IEX!L47</f>
        <v>16.84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8.74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15.48</v>
      </c>
      <c r="AB48" s="76">
        <f>-STOA!R48</f>
        <v>0</v>
      </c>
      <c r="AC48">
        <f t="shared" si="0"/>
        <v>0.38908799999999999</v>
      </c>
      <c r="AD48">
        <f t="shared" si="1"/>
        <v>45.930911999999999</v>
      </c>
      <c r="AE48">
        <f>'IDT-1'!D48</f>
        <v>0</v>
      </c>
      <c r="AF48" s="25"/>
      <c r="AG48">
        <f t="shared" si="2"/>
        <v>45.930911999999999</v>
      </c>
      <c r="AI48" s="35">
        <f>PXIL!L48</f>
        <v>0</v>
      </c>
      <c r="AJ48" s="35">
        <f>PXIL!R48</f>
        <v>0</v>
      </c>
      <c r="AK48" s="35">
        <f>RTM_IEX!L48</f>
        <v>16.260000000000002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8.74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16.059999999999999</v>
      </c>
      <c r="AB49" s="76">
        <f>-STOA!R49</f>
        <v>0</v>
      </c>
      <c r="AC49">
        <f t="shared" si="0"/>
        <v>0.38740799999999997</v>
      </c>
      <c r="AD49">
        <f t="shared" si="1"/>
        <v>45.732591999999997</v>
      </c>
      <c r="AE49">
        <f>'IDT-1'!D49</f>
        <v>0</v>
      </c>
      <c r="AF49" s="25"/>
      <c r="AG49">
        <f t="shared" si="2"/>
        <v>45.732591999999997</v>
      </c>
      <c r="AI49" s="35">
        <f>PXIL!L49</f>
        <v>0</v>
      </c>
      <c r="AJ49" s="35">
        <f>PXIL!R49</f>
        <v>0</v>
      </c>
      <c r="AK49" s="35">
        <f>RTM_IEX!L49</f>
        <v>15.48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8.74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16.350000000000001</v>
      </c>
      <c r="AB50" s="76">
        <f>-STOA!R50</f>
        <v>0</v>
      </c>
      <c r="AC50">
        <f t="shared" si="0"/>
        <v>0.38984399999999997</v>
      </c>
      <c r="AD50">
        <f t="shared" si="1"/>
        <v>46.020156</v>
      </c>
      <c r="AE50">
        <f>'IDT-1'!D50</f>
        <v>0</v>
      </c>
      <c r="AF50" s="25"/>
      <c r="AG50">
        <f t="shared" si="2"/>
        <v>46.020156</v>
      </c>
      <c r="AI50" s="35">
        <f>PXIL!L50</f>
        <v>0</v>
      </c>
      <c r="AJ50" s="35">
        <f>PXIL!R50</f>
        <v>0</v>
      </c>
      <c r="AK50" s="35">
        <f>RTM_IEX!L50</f>
        <v>15.48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8.74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17.03</v>
      </c>
      <c r="AB51" s="76">
        <f>-STOA!R51</f>
        <v>0</v>
      </c>
      <c r="AC51">
        <f t="shared" si="0"/>
        <v>0.39555600000000002</v>
      </c>
      <c r="AD51">
        <f t="shared" si="1"/>
        <v>46.694444000000004</v>
      </c>
      <c r="AE51">
        <f>'IDT-1'!D51</f>
        <v>0</v>
      </c>
      <c r="AF51" s="25"/>
      <c r="AG51">
        <f t="shared" si="2"/>
        <v>46.694444000000004</v>
      </c>
      <c r="AI51" s="35">
        <f>PXIL!L51</f>
        <v>0</v>
      </c>
      <c r="AJ51" s="35">
        <f>PXIL!R51</f>
        <v>0</v>
      </c>
      <c r="AK51" s="35">
        <f>RTM_IEX!L51</f>
        <v>15.48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8.74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17.32</v>
      </c>
      <c r="AB52" s="76">
        <f>-STOA!R52</f>
        <v>0</v>
      </c>
      <c r="AC52">
        <f t="shared" si="0"/>
        <v>0.39799200000000001</v>
      </c>
      <c r="AD52">
        <f t="shared" si="1"/>
        <v>46.982007999999993</v>
      </c>
      <c r="AE52">
        <f>'IDT-1'!D52</f>
        <v>0</v>
      </c>
      <c r="AF52" s="25"/>
      <c r="AG52">
        <f t="shared" si="2"/>
        <v>46.982007999999993</v>
      </c>
      <c r="AI52" s="35">
        <f>PXIL!L52</f>
        <v>0</v>
      </c>
      <c r="AJ52" s="35">
        <f>PXIL!R52</f>
        <v>0</v>
      </c>
      <c r="AK52" s="35">
        <f>RTM_IEX!L52</f>
        <v>15.48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8.74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18.149999999999999</v>
      </c>
      <c r="AB53" s="76">
        <f>-STOA!R53</f>
        <v>0</v>
      </c>
      <c r="AC53">
        <f t="shared" si="0"/>
        <v>0.39689999999999992</v>
      </c>
      <c r="AD53">
        <f t="shared" si="1"/>
        <v>46.853099999999998</v>
      </c>
      <c r="AE53">
        <f>'IDT-1'!D53</f>
        <v>0</v>
      </c>
      <c r="AF53" s="25"/>
      <c r="AG53">
        <f t="shared" si="2"/>
        <v>46.853099999999998</v>
      </c>
      <c r="AI53" s="35">
        <f>PXIL!L53</f>
        <v>0</v>
      </c>
      <c r="AJ53" s="35">
        <f>PXIL!R53</f>
        <v>0</v>
      </c>
      <c r="AK53" s="35">
        <f>RTM_IEX!L53</f>
        <v>14.52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8.74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17.03</v>
      </c>
      <c r="AB54" s="76">
        <f>-STOA!R54</f>
        <v>0</v>
      </c>
      <c r="AC54">
        <f t="shared" si="0"/>
        <v>0.39555600000000002</v>
      </c>
      <c r="AD54">
        <f t="shared" si="1"/>
        <v>46.694444000000004</v>
      </c>
      <c r="AE54">
        <f>'IDT-1'!D54</f>
        <v>0</v>
      </c>
      <c r="AF54" s="25"/>
      <c r="AG54">
        <f t="shared" si="2"/>
        <v>46.694444000000004</v>
      </c>
      <c r="AI54" s="35">
        <f>PXIL!L54</f>
        <v>0</v>
      </c>
      <c r="AJ54" s="35">
        <f>PXIL!R54</f>
        <v>0</v>
      </c>
      <c r="AK54" s="35">
        <f>RTM_IEX!L54</f>
        <v>15.48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8.74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16.45</v>
      </c>
      <c r="AB55" s="76">
        <f>-STOA!R55</f>
        <v>0</v>
      </c>
      <c r="AC55">
        <f t="shared" si="0"/>
        <v>0.39068399999999992</v>
      </c>
      <c r="AD55">
        <f t="shared" si="1"/>
        <v>46.119315999999998</v>
      </c>
      <c r="AE55">
        <f>'IDT-1'!D55</f>
        <v>0</v>
      </c>
      <c r="AF55" s="25"/>
      <c r="AG55">
        <f t="shared" si="2"/>
        <v>46.119315999999998</v>
      </c>
      <c r="AI55" s="35">
        <f>PXIL!L55</f>
        <v>0</v>
      </c>
      <c r="AJ55" s="35">
        <f>PXIL!R55</f>
        <v>0</v>
      </c>
      <c r="AK55" s="35">
        <f>RTM_IEX!L55</f>
        <v>15.48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8.74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15.870000000000001</v>
      </c>
      <c r="AB56" s="76">
        <f>-STOA!R56</f>
        <v>0</v>
      </c>
      <c r="AC56">
        <f t="shared" si="0"/>
        <v>0.37774799999999997</v>
      </c>
      <c r="AD56">
        <f t="shared" si="1"/>
        <v>44.592252000000002</v>
      </c>
      <c r="AE56">
        <f>'IDT-1'!D56</f>
        <v>0</v>
      </c>
      <c r="AF56" s="25"/>
      <c r="AG56">
        <f t="shared" si="2"/>
        <v>44.592252000000002</v>
      </c>
      <c r="AI56" s="35">
        <f>PXIL!L56</f>
        <v>0</v>
      </c>
      <c r="AJ56" s="35">
        <f>PXIL!R56</f>
        <v>0</v>
      </c>
      <c r="AK56" s="35">
        <f>RTM_IEX!L56</f>
        <v>14.52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8.74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15</v>
      </c>
      <c r="AB57" s="76">
        <f>-STOA!R57</f>
        <v>0</v>
      </c>
      <c r="AC57">
        <f t="shared" si="0"/>
        <v>0.37850399999999995</v>
      </c>
      <c r="AD57">
        <f t="shared" si="1"/>
        <v>44.681496000000003</v>
      </c>
      <c r="AE57">
        <f>'IDT-1'!D57</f>
        <v>0</v>
      </c>
      <c r="AF57" s="25"/>
      <c r="AG57">
        <f t="shared" si="2"/>
        <v>44.681496000000003</v>
      </c>
      <c r="AI57" s="35">
        <f>PXIL!L57</f>
        <v>0</v>
      </c>
      <c r="AJ57" s="35">
        <f>PXIL!R57</f>
        <v>0</v>
      </c>
      <c r="AK57" s="35">
        <f>RTM_IEX!L57</f>
        <v>15.48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8.74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14.030000000000001</v>
      </c>
      <c r="AB58" s="76">
        <f>-STOA!R58</f>
        <v>0</v>
      </c>
      <c r="AC58">
        <f t="shared" si="0"/>
        <v>0.37035600000000002</v>
      </c>
      <c r="AD58">
        <f t="shared" si="1"/>
        <v>43.719644000000002</v>
      </c>
      <c r="AE58">
        <f>'IDT-1'!D58</f>
        <v>0</v>
      </c>
      <c r="AF58" s="25"/>
      <c r="AG58">
        <f t="shared" si="2"/>
        <v>43.719644000000002</v>
      </c>
      <c r="AI58" s="35">
        <f>PXIL!L58</f>
        <v>0</v>
      </c>
      <c r="AJ58" s="35">
        <f>PXIL!R58</f>
        <v>0</v>
      </c>
      <c r="AK58" s="35">
        <f>RTM_IEX!L58</f>
        <v>15.48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8.74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13.16</v>
      </c>
      <c r="AB59" s="76">
        <f>-STOA!R59</f>
        <v>0</v>
      </c>
      <c r="AC59">
        <f t="shared" si="0"/>
        <v>0.36304799999999998</v>
      </c>
      <c r="AD59">
        <f t="shared" si="1"/>
        <v>42.856952</v>
      </c>
      <c r="AE59">
        <f>'IDT-1'!D59</f>
        <v>0</v>
      </c>
      <c r="AF59" s="25"/>
      <c r="AG59">
        <f t="shared" si="2"/>
        <v>42.856952</v>
      </c>
      <c r="AI59" s="35">
        <f>PXIL!L59</f>
        <v>0</v>
      </c>
      <c r="AJ59" s="35">
        <f>PXIL!R59</f>
        <v>0</v>
      </c>
      <c r="AK59" s="35">
        <f>RTM_IEX!L59</f>
        <v>15.48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8.74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12.77</v>
      </c>
      <c r="AB60" s="76">
        <f>-STOA!R60</f>
        <v>0</v>
      </c>
      <c r="AC60">
        <f t="shared" si="0"/>
        <v>0.35170799999999997</v>
      </c>
      <c r="AD60">
        <f t="shared" si="1"/>
        <v>41.518291999999995</v>
      </c>
      <c r="AE60">
        <f>'IDT-1'!D60</f>
        <v>0</v>
      </c>
      <c r="AF60" s="25"/>
      <c r="AG60">
        <f t="shared" si="2"/>
        <v>41.518291999999995</v>
      </c>
      <c r="AI60" s="35">
        <f>PXIL!L60</f>
        <v>0</v>
      </c>
      <c r="AJ60" s="35">
        <f>PXIL!R60</f>
        <v>0</v>
      </c>
      <c r="AK60" s="35">
        <f>RTM_IEX!L60</f>
        <v>14.52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8.74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12.39</v>
      </c>
      <c r="AB61" s="76">
        <f>-STOA!R61</f>
        <v>0</v>
      </c>
      <c r="AC61">
        <f t="shared" si="0"/>
        <v>0.37287599999999999</v>
      </c>
      <c r="AD61">
        <f t="shared" si="1"/>
        <v>44.017124000000003</v>
      </c>
      <c r="AE61">
        <f>'IDT-1'!D61</f>
        <v>0</v>
      </c>
      <c r="AF61" s="25"/>
      <c r="AG61">
        <f t="shared" si="2"/>
        <v>44.017124000000003</v>
      </c>
      <c r="AI61" s="35">
        <f>PXIL!L61</f>
        <v>0</v>
      </c>
      <c r="AJ61" s="35">
        <f>PXIL!R61</f>
        <v>0</v>
      </c>
      <c r="AK61" s="35">
        <f>RTM_IEX!L61</f>
        <v>17.420000000000002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8.74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11.81</v>
      </c>
      <c r="AB62" s="76">
        <f>-STOA!R62</f>
        <v>0</v>
      </c>
      <c r="AC62">
        <f t="shared" si="0"/>
        <v>0.368004</v>
      </c>
      <c r="AD62">
        <f t="shared" si="1"/>
        <v>43.441996000000003</v>
      </c>
      <c r="AE62">
        <f>'IDT-1'!D62</f>
        <v>0</v>
      </c>
      <c r="AF62" s="25"/>
      <c r="AG62">
        <f t="shared" si="2"/>
        <v>43.441996000000003</v>
      </c>
      <c r="AI62" s="35">
        <f>PXIL!L62</f>
        <v>0</v>
      </c>
      <c r="AJ62" s="35">
        <f>PXIL!R62</f>
        <v>0</v>
      </c>
      <c r="AK62" s="35">
        <f>RTM_IEX!L62</f>
        <v>17.420000000000002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8.5693965213717345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11.61</v>
      </c>
      <c r="AB63" s="76">
        <f>-STOA!R63</f>
        <v>0</v>
      </c>
      <c r="AC63">
        <f t="shared" si="0"/>
        <v>0.38521893077952252</v>
      </c>
      <c r="AD63">
        <f t="shared" si="1"/>
        <v>45.474177590592213</v>
      </c>
      <c r="AE63">
        <f>'IDT-1'!D63</f>
        <v>0</v>
      </c>
      <c r="AF63" s="25"/>
      <c r="AG63">
        <f t="shared" si="2"/>
        <v>45.474177590592213</v>
      </c>
      <c r="AI63" s="35">
        <f>PXIL!L63</f>
        <v>0</v>
      </c>
      <c r="AJ63" s="35">
        <f>PXIL!R63</f>
        <v>0</v>
      </c>
      <c r="AK63" s="35">
        <f>RTM_IEX!L63</f>
        <v>19.84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8.5693965213717345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11.42</v>
      </c>
      <c r="AB64" s="76">
        <f>-STOA!R64</f>
        <v>0</v>
      </c>
      <c r="AC64">
        <f t="shared" si="0"/>
        <v>0.38362293077952259</v>
      </c>
      <c r="AD64">
        <f t="shared" si="1"/>
        <v>45.285773590592214</v>
      </c>
      <c r="AE64">
        <f>'IDT-1'!D64</f>
        <v>0</v>
      </c>
      <c r="AF64" s="25"/>
      <c r="AG64">
        <f t="shared" si="2"/>
        <v>45.285773590592214</v>
      </c>
      <c r="AI64" s="35">
        <f>PXIL!L64</f>
        <v>0</v>
      </c>
      <c r="AJ64" s="35">
        <f>PXIL!R64</f>
        <v>0</v>
      </c>
      <c r="AK64" s="35">
        <f>RTM_IEX!L64</f>
        <v>19.84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8.5693965213717345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11.23</v>
      </c>
      <c r="AB65" s="76">
        <f>-STOA!R65</f>
        <v>0</v>
      </c>
      <c r="AC65">
        <f t="shared" si="0"/>
        <v>0.38202693077952254</v>
      </c>
      <c r="AD65">
        <f t="shared" si="1"/>
        <v>45.097369590592209</v>
      </c>
      <c r="AE65">
        <f>'IDT-1'!D65</f>
        <v>0</v>
      </c>
      <c r="AF65" s="25"/>
      <c r="AG65">
        <f t="shared" si="2"/>
        <v>45.097369590592209</v>
      </c>
      <c r="AI65" s="35">
        <f>PXIL!L65</f>
        <v>0</v>
      </c>
      <c r="AJ65" s="35">
        <f>PXIL!R65</f>
        <v>0</v>
      </c>
      <c r="AK65" s="35">
        <f>RTM_IEX!L65</f>
        <v>19.84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8.5693965213717345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11.03</v>
      </c>
      <c r="AB66" s="76">
        <f>-STOA!R66</f>
        <v>0</v>
      </c>
      <c r="AC66">
        <f t="shared" si="0"/>
        <v>0.38034693077952253</v>
      </c>
      <c r="AD66">
        <f t="shared" si="1"/>
        <v>44.899049590592213</v>
      </c>
      <c r="AE66">
        <f>'IDT-1'!D66</f>
        <v>0</v>
      </c>
      <c r="AF66" s="25"/>
      <c r="AG66">
        <f t="shared" si="2"/>
        <v>44.899049590592213</v>
      </c>
      <c r="AI66" s="35">
        <f>PXIL!L66</f>
        <v>0</v>
      </c>
      <c r="AJ66" s="35">
        <f>PXIL!R66</f>
        <v>0</v>
      </c>
      <c r="AK66" s="35">
        <f>RTM_IEX!L66</f>
        <v>19.84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8.5693965213717345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10.94</v>
      </c>
      <c r="AB67" s="76">
        <f>-STOA!R67</f>
        <v>0</v>
      </c>
      <c r="AC67">
        <f t="shared" si="0"/>
        <v>0.37959093077952255</v>
      </c>
      <c r="AD67">
        <f t="shared" si="1"/>
        <v>44.809805590592212</v>
      </c>
      <c r="AE67">
        <f>'IDT-1'!D67</f>
        <v>0</v>
      </c>
      <c r="AF67" s="25"/>
      <c r="AG67">
        <f t="shared" si="2"/>
        <v>44.809805590592212</v>
      </c>
      <c r="AI67" s="35">
        <f>PXIL!L67</f>
        <v>0</v>
      </c>
      <c r="AJ67" s="35">
        <f>PXIL!R67</f>
        <v>0</v>
      </c>
      <c r="AK67" s="35">
        <f>RTM_IEX!L67</f>
        <v>19.84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8.5693965213717345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10.79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0.3742149307795225</v>
      </c>
      <c r="AD68">
        <f t="shared" ref="AD68:AD98" si="4">SUM(B68:AB68,AI68:AV68)-AC68</f>
        <v>44.17518159059221</v>
      </c>
      <c r="AE68">
        <f>'IDT-1'!D68</f>
        <v>0</v>
      </c>
      <c r="AF68" s="25"/>
      <c r="AG68">
        <f t="shared" ref="AG68:AG98" si="5">SUM(AD68:AF68)</f>
        <v>44.17518159059221</v>
      </c>
      <c r="AI68" s="35">
        <f>PXIL!L68</f>
        <v>0</v>
      </c>
      <c r="AJ68" s="35">
        <f>PXIL!R68</f>
        <v>0</v>
      </c>
      <c r="AK68" s="35">
        <f>RTM_IEX!L68</f>
        <v>19.350000000000001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8.5693965213717345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10.65</v>
      </c>
      <c r="AB69" s="76">
        <f>-STOA!R69</f>
        <v>0</v>
      </c>
      <c r="AC69">
        <f t="shared" si="3"/>
        <v>0.37303893077952255</v>
      </c>
      <c r="AD69">
        <f t="shared" si="4"/>
        <v>44.03635759059221</v>
      </c>
      <c r="AE69">
        <f>'IDT-1'!D69</f>
        <v>0</v>
      </c>
      <c r="AF69" s="25"/>
      <c r="AG69">
        <f t="shared" si="5"/>
        <v>44.03635759059221</v>
      </c>
      <c r="AI69" s="35">
        <f>PXIL!L69</f>
        <v>0</v>
      </c>
      <c r="AJ69" s="35">
        <f>PXIL!R69</f>
        <v>0</v>
      </c>
      <c r="AK69" s="35">
        <f>RTM_IEX!L69</f>
        <v>19.350000000000001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8.6263954523662765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10.49</v>
      </c>
      <c r="AB70" s="76">
        <f>-STOA!R70</f>
        <v>0</v>
      </c>
      <c r="AC70">
        <f t="shared" si="3"/>
        <v>0.36410972179987666</v>
      </c>
      <c r="AD70">
        <f t="shared" si="4"/>
        <v>42.982285730566396</v>
      </c>
      <c r="AE70">
        <f>'IDT-1'!D70</f>
        <v>0</v>
      </c>
      <c r="AF70" s="25"/>
      <c r="AG70">
        <f t="shared" si="5"/>
        <v>42.982285730566396</v>
      </c>
      <c r="AI70" s="35">
        <f>PXIL!L70</f>
        <v>0</v>
      </c>
      <c r="AJ70" s="35">
        <f>PXIL!R70</f>
        <v>0</v>
      </c>
      <c r="AK70" s="35">
        <f>RTM_IEX!L70</f>
        <v>18.39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8.8693925073625088</v>
      </c>
      <c r="I71">
        <f>Bawana_NG!R71</f>
        <v>5.8397962743319605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10.06</v>
      </c>
      <c r="AB71" s="76">
        <f>-STOA!R71</f>
        <v>0</v>
      </c>
      <c r="AC71">
        <f t="shared" si="3"/>
        <v>0.35438918576623352</v>
      </c>
      <c r="AD71">
        <f t="shared" si="4"/>
        <v>41.834799595928239</v>
      </c>
      <c r="AE71">
        <f>'IDT-1'!D71</f>
        <v>0</v>
      </c>
      <c r="AF71" s="25"/>
      <c r="AG71">
        <f t="shared" si="5"/>
        <v>41.834799595928239</v>
      </c>
      <c r="AI71" s="35">
        <f>PXIL!L71</f>
        <v>0</v>
      </c>
      <c r="AJ71" s="35">
        <f>PXIL!R71</f>
        <v>0</v>
      </c>
      <c r="AK71" s="35">
        <f>RTM_IEX!L71</f>
        <v>17.420000000000002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8.8693925073625088</v>
      </c>
      <c r="I72">
        <f>Bawana_NG!R72</f>
        <v>5.8397962743319605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9.7199999999999989</v>
      </c>
      <c r="AB72" s="76">
        <f>-STOA!R72</f>
        <v>0</v>
      </c>
      <c r="AC72">
        <f t="shared" si="3"/>
        <v>0.3433851857662335</v>
      </c>
      <c r="AD72">
        <f t="shared" si="4"/>
        <v>40.535803595928236</v>
      </c>
      <c r="AE72">
        <f>'IDT-1'!D72</f>
        <v>0</v>
      </c>
      <c r="AF72" s="25"/>
      <c r="AG72">
        <f t="shared" si="5"/>
        <v>40.535803595928236</v>
      </c>
      <c r="AI72" s="35">
        <f>PXIL!L72</f>
        <v>0</v>
      </c>
      <c r="AJ72" s="35">
        <f>PXIL!R72</f>
        <v>0</v>
      </c>
      <c r="AK72" s="35">
        <f>RTM_IEX!L72</f>
        <v>16.45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8.8693925073625088</v>
      </c>
      <c r="I73">
        <f>Bawana_NG!R73</f>
        <v>5.8397962743319605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9.43</v>
      </c>
      <c r="AB73" s="76">
        <f>-STOA!R73</f>
        <v>0</v>
      </c>
      <c r="AC73">
        <f t="shared" si="3"/>
        <v>0.34094918576623351</v>
      </c>
      <c r="AD73">
        <f t="shared" si="4"/>
        <v>40.248239595928233</v>
      </c>
      <c r="AE73">
        <f>'IDT-1'!D73</f>
        <v>0</v>
      </c>
      <c r="AF73" s="25"/>
      <c r="AG73">
        <f t="shared" si="5"/>
        <v>40.248239595928233</v>
      </c>
      <c r="AI73" s="35">
        <f>PXIL!L73</f>
        <v>0</v>
      </c>
      <c r="AJ73" s="35">
        <f>PXIL!R73</f>
        <v>0</v>
      </c>
      <c r="AK73" s="35">
        <f>RTM_IEX!L73</f>
        <v>16.45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8.8693925073625088</v>
      </c>
      <c r="I74">
        <f>Bawana_NG!R74</f>
        <v>5.8397962743319605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9.120000000000001</v>
      </c>
      <c r="AB74" s="76">
        <f>-STOA!R74</f>
        <v>0</v>
      </c>
      <c r="AC74">
        <f t="shared" si="3"/>
        <v>0.33834518576623351</v>
      </c>
      <c r="AD74">
        <f t="shared" si="4"/>
        <v>39.940843595928236</v>
      </c>
      <c r="AE74">
        <f>'IDT-1'!D74</f>
        <v>0</v>
      </c>
      <c r="AF74" s="25"/>
      <c r="AG74">
        <f t="shared" si="5"/>
        <v>39.940843595928236</v>
      </c>
      <c r="AI74" s="35">
        <f>PXIL!L74</f>
        <v>0</v>
      </c>
      <c r="AJ74" s="35">
        <f>PXIL!R74</f>
        <v>0</v>
      </c>
      <c r="AK74" s="35">
        <f>RTM_IEX!L74</f>
        <v>16.45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9.11</v>
      </c>
      <c r="I75">
        <f>Bawana_NG!R75</f>
        <v>5.8397962743319605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8.91</v>
      </c>
      <c r="AB75" s="76">
        <f>-STOA!R75</f>
        <v>0</v>
      </c>
      <c r="AC75">
        <f t="shared" si="3"/>
        <v>0.33860228870438847</v>
      </c>
      <c r="AD75">
        <f t="shared" si="4"/>
        <v>39.971193985627572</v>
      </c>
      <c r="AE75">
        <f>'IDT-1'!D75</f>
        <v>0</v>
      </c>
      <c r="AF75" s="25"/>
      <c r="AG75">
        <f t="shared" si="5"/>
        <v>39.971193985627572</v>
      </c>
      <c r="AI75" s="35">
        <f>PXIL!L75</f>
        <v>0</v>
      </c>
      <c r="AJ75" s="35">
        <f>PXIL!R75</f>
        <v>0</v>
      </c>
      <c r="AK75" s="35">
        <f>RTM_IEX!L75</f>
        <v>16.45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9.11</v>
      </c>
      <c r="I76">
        <f>Bawana_NG!R76</f>
        <v>5.8397962743319605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8.76</v>
      </c>
      <c r="AB76" s="76">
        <f>-STOA!R76</f>
        <v>0</v>
      </c>
      <c r="AC76">
        <f t="shared" si="3"/>
        <v>0.3339822887043884</v>
      </c>
      <c r="AD76">
        <f t="shared" si="4"/>
        <v>39.42581398562757</v>
      </c>
      <c r="AE76">
        <f>'IDT-1'!D76</f>
        <v>0</v>
      </c>
      <c r="AF76" s="25"/>
      <c r="AG76">
        <f t="shared" si="5"/>
        <v>39.42581398562757</v>
      </c>
      <c r="AI76" s="35">
        <f>PXIL!L76</f>
        <v>0</v>
      </c>
      <c r="AJ76" s="35">
        <f>PXIL!R76</f>
        <v>0</v>
      </c>
      <c r="AK76" s="35">
        <f>RTM_IEX!L76</f>
        <v>16.05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9.11</v>
      </c>
      <c r="I77">
        <f>Bawana_NG!R77</f>
        <v>5.8397962743319605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8.7100000000000009</v>
      </c>
      <c r="AB77" s="76">
        <f>-STOA!R77</f>
        <v>0</v>
      </c>
      <c r="AC77">
        <f t="shared" si="3"/>
        <v>0.31667828870438841</v>
      </c>
      <c r="AD77">
        <f t="shared" si="4"/>
        <v>37.383117985627571</v>
      </c>
      <c r="AE77">
        <f>'IDT-1'!D77</f>
        <v>0</v>
      </c>
      <c r="AF77" s="25"/>
      <c r="AG77">
        <f t="shared" si="5"/>
        <v>37.383117985627571</v>
      </c>
      <c r="AI77" s="35">
        <f>PXIL!L77</f>
        <v>0</v>
      </c>
      <c r="AJ77" s="35">
        <f>PXIL!R77</f>
        <v>0</v>
      </c>
      <c r="AK77" s="35">
        <f>RTM_IEX!L77</f>
        <v>14.04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9.11</v>
      </c>
      <c r="I78">
        <f>Bawana_NG!R78</f>
        <v>5.8397962743319605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8.7100000000000009</v>
      </c>
      <c r="AB78" s="76">
        <f>-STOA!R78</f>
        <v>0</v>
      </c>
      <c r="AC78">
        <f t="shared" si="3"/>
        <v>0.29828228870438844</v>
      </c>
      <c r="AD78">
        <f t="shared" si="4"/>
        <v>35.211513985627576</v>
      </c>
      <c r="AE78">
        <f>'IDT-1'!D78</f>
        <v>0</v>
      </c>
      <c r="AF78" s="25"/>
      <c r="AG78">
        <f t="shared" si="5"/>
        <v>35.211513985627576</v>
      </c>
      <c r="AI78" s="35">
        <f>PXIL!L78</f>
        <v>0</v>
      </c>
      <c r="AJ78" s="35">
        <f>PXIL!R78</f>
        <v>0</v>
      </c>
      <c r="AK78" s="35">
        <f>RTM_IEX!L78</f>
        <v>11.85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9.11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8.7100000000000009</v>
      </c>
      <c r="AB79" s="76">
        <f>-STOA!R79</f>
        <v>0</v>
      </c>
      <c r="AC79">
        <f t="shared" si="3"/>
        <v>0.27232608382485057</v>
      </c>
      <c r="AD79">
        <f t="shared" si="4"/>
        <v>32.147445800085933</v>
      </c>
      <c r="AE79">
        <f>'IDT-1'!D79</f>
        <v>0</v>
      </c>
      <c r="AF79" s="25"/>
      <c r="AG79">
        <f t="shared" si="5"/>
        <v>32.147445800085933</v>
      </c>
      <c r="AI79" s="35">
        <f>PXIL!L79</f>
        <v>0</v>
      </c>
      <c r="AJ79" s="35">
        <f>PXIL!R79</f>
        <v>0</v>
      </c>
      <c r="AK79" s="35">
        <f>RTM_IEX!L79</f>
        <v>8.76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9.11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8.7100000000000009</v>
      </c>
      <c r="AB80" s="76">
        <f>-STOA!R80</f>
        <v>0</v>
      </c>
      <c r="AC80">
        <f t="shared" si="3"/>
        <v>0.26249808382485057</v>
      </c>
      <c r="AD80">
        <f t="shared" si="4"/>
        <v>30.987273800085934</v>
      </c>
      <c r="AE80">
        <f>'IDT-1'!D80</f>
        <v>0</v>
      </c>
      <c r="AF80" s="25"/>
      <c r="AG80">
        <f t="shared" si="5"/>
        <v>30.987273800085934</v>
      </c>
      <c r="AI80" s="35">
        <f>PXIL!L80</f>
        <v>0</v>
      </c>
      <c r="AJ80" s="35">
        <f>PXIL!R80</f>
        <v>0</v>
      </c>
      <c r="AK80" s="35">
        <f>RTM_IEX!L80</f>
        <v>7.59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9.11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8.7100000000000009</v>
      </c>
      <c r="AB81" s="76">
        <f>-STOA!R81</f>
        <v>0</v>
      </c>
      <c r="AC81">
        <f t="shared" si="3"/>
        <v>0.27509808382485057</v>
      </c>
      <c r="AD81">
        <f t="shared" si="4"/>
        <v>32.474673800085931</v>
      </c>
      <c r="AE81">
        <f>'IDT-1'!D81</f>
        <v>0</v>
      </c>
      <c r="AF81" s="25"/>
      <c r="AG81">
        <f t="shared" si="5"/>
        <v>32.474673800085931</v>
      </c>
      <c r="AI81" s="35">
        <f>PXIL!L81</f>
        <v>0</v>
      </c>
      <c r="AJ81" s="35">
        <f>PXIL!R81</f>
        <v>0</v>
      </c>
      <c r="AK81" s="35">
        <f>RTM_IEX!L81</f>
        <v>9.09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9.11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8.7100000000000009</v>
      </c>
      <c r="AB82" s="76">
        <f>-STOA!R82</f>
        <v>0</v>
      </c>
      <c r="AC82">
        <f t="shared" si="3"/>
        <v>0.28333008382485059</v>
      </c>
      <c r="AD82">
        <f t="shared" si="4"/>
        <v>33.446441800085935</v>
      </c>
      <c r="AE82">
        <f>'IDT-1'!D82</f>
        <v>0</v>
      </c>
      <c r="AF82" s="25"/>
      <c r="AG82">
        <f t="shared" si="5"/>
        <v>33.446441800085935</v>
      </c>
      <c r="AI82" s="35">
        <f>PXIL!L82</f>
        <v>0</v>
      </c>
      <c r="AJ82" s="35">
        <f>PXIL!R82</f>
        <v>0</v>
      </c>
      <c r="AK82" s="35">
        <f>RTM_IEX!L82</f>
        <v>10.07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9.11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8.7100000000000009</v>
      </c>
      <c r="AB83" s="76">
        <f>-STOA!R83</f>
        <v>0</v>
      </c>
      <c r="AC83">
        <f t="shared" si="3"/>
        <v>0.32633808382485058</v>
      </c>
      <c r="AD83">
        <f t="shared" si="4"/>
        <v>38.523433800085932</v>
      </c>
      <c r="AE83">
        <f>'IDT-1'!D83</f>
        <v>0</v>
      </c>
      <c r="AF83" s="25"/>
      <c r="AG83">
        <f t="shared" si="5"/>
        <v>38.523433800085932</v>
      </c>
      <c r="AI83" s="35">
        <f>PXIL!L83</f>
        <v>0</v>
      </c>
      <c r="AJ83" s="35">
        <f>PXIL!R83</f>
        <v>0</v>
      </c>
      <c r="AK83" s="35">
        <f>RTM_IEX!L83</f>
        <v>15.19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9.11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8.7100000000000009</v>
      </c>
      <c r="AB84" s="76">
        <f>-STOA!R84</f>
        <v>0</v>
      </c>
      <c r="AC84">
        <f t="shared" si="3"/>
        <v>0.32474208382485059</v>
      </c>
      <c r="AD84">
        <f t="shared" si="4"/>
        <v>38.335029800085934</v>
      </c>
      <c r="AE84">
        <f>'IDT-1'!D84</f>
        <v>0</v>
      </c>
      <c r="AF84" s="25"/>
      <c r="AG84">
        <f t="shared" si="5"/>
        <v>38.335029800085934</v>
      </c>
      <c r="AI84" s="35">
        <f>PXIL!L84</f>
        <v>0</v>
      </c>
      <c r="AJ84" s="35">
        <f>PXIL!R84</f>
        <v>0</v>
      </c>
      <c r="AK84" s="35">
        <f>RTM_IEX!L84</f>
        <v>15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9.11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8.7100000000000009</v>
      </c>
      <c r="AB85" s="76">
        <f>-STOA!R85</f>
        <v>0</v>
      </c>
      <c r="AC85">
        <f t="shared" si="3"/>
        <v>0.32390208382485058</v>
      </c>
      <c r="AD85">
        <f t="shared" si="4"/>
        <v>38.235869800085936</v>
      </c>
      <c r="AE85">
        <f>'IDT-1'!D85</f>
        <v>0</v>
      </c>
      <c r="AF85" s="25"/>
      <c r="AG85">
        <f t="shared" si="5"/>
        <v>38.235869800085936</v>
      </c>
      <c r="AI85" s="35">
        <f>PXIL!L85</f>
        <v>0</v>
      </c>
      <c r="AJ85" s="35">
        <f>PXIL!R85</f>
        <v>0</v>
      </c>
      <c r="AK85" s="35">
        <f>RTM_IEX!L85</f>
        <v>14.9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9.11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8.7100000000000009</v>
      </c>
      <c r="AB86" s="76">
        <f>-STOA!R86</f>
        <v>0</v>
      </c>
      <c r="AC86">
        <f t="shared" si="3"/>
        <v>0.32390208382485058</v>
      </c>
      <c r="AD86">
        <f t="shared" si="4"/>
        <v>38.235869800085936</v>
      </c>
      <c r="AE86">
        <f>'IDT-1'!D86</f>
        <v>0</v>
      </c>
      <c r="AF86" s="25"/>
      <c r="AG86">
        <f t="shared" si="5"/>
        <v>38.235869800085936</v>
      </c>
      <c r="AI86" s="35">
        <f>PXIL!L86</f>
        <v>0</v>
      </c>
      <c r="AJ86" s="35">
        <f>PXIL!R86</f>
        <v>0</v>
      </c>
      <c r="AK86" s="35">
        <f>RTM_IEX!L86</f>
        <v>14.9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9.24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8.7100000000000009</v>
      </c>
      <c r="AB87" s="76">
        <f>-STOA!R87</f>
        <v>0</v>
      </c>
      <c r="AC87">
        <f t="shared" si="3"/>
        <v>0.32499408382485057</v>
      </c>
      <c r="AD87">
        <f t="shared" si="4"/>
        <v>38.364777800085939</v>
      </c>
      <c r="AE87">
        <f>'IDT-1'!D87</f>
        <v>0</v>
      </c>
      <c r="AF87" s="25"/>
      <c r="AG87">
        <f t="shared" si="5"/>
        <v>38.364777800085939</v>
      </c>
      <c r="AI87" s="35">
        <f>PXIL!L87</f>
        <v>0</v>
      </c>
      <c r="AJ87" s="35">
        <f>PXIL!R87</f>
        <v>0</v>
      </c>
      <c r="AK87" s="35">
        <f>RTM_IEX!L87</f>
        <v>14.9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9.24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8.7100000000000009</v>
      </c>
      <c r="AB88" s="76">
        <f>-STOA!R88</f>
        <v>0</v>
      </c>
      <c r="AC88">
        <f t="shared" si="3"/>
        <v>0.32499408382485057</v>
      </c>
      <c r="AD88">
        <f t="shared" si="4"/>
        <v>38.364777800085939</v>
      </c>
      <c r="AE88">
        <f>'IDT-1'!D88</f>
        <v>0</v>
      </c>
      <c r="AF88" s="25"/>
      <c r="AG88">
        <f t="shared" si="5"/>
        <v>38.364777800085939</v>
      </c>
      <c r="AI88" s="35">
        <f>PXIL!L88</f>
        <v>0</v>
      </c>
      <c r="AJ88" s="35">
        <f>PXIL!R88</f>
        <v>0</v>
      </c>
      <c r="AK88" s="35">
        <f>RTM_IEX!L88</f>
        <v>14.9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9.24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8.7100000000000009</v>
      </c>
      <c r="AB89" s="76">
        <f>-STOA!R89</f>
        <v>0</v>
      </c>
      <c r="AC89">
        <f t="shared" si="3"/>
        <v>0.32172000000000001</v>
      </c>
      <c r="AD89">
        <f t="shared" si="4"/>
        <v>37.978279999999998</v>
      </c>
      <c r="AE89">
        <f>'IDT-1'!D89</f>
        <v>0</v>
      </c>
      <c r="AF89" s="25"/>
      <c r="AG89">
        <f t="shared" si="5"/>
        <v>37.978279999999998</v>
      </c>
      <c r="AI89" s="35">
        <f>PXIL!L89</f>
        <v>0</v>
      </c>
      <c r="AJ89" s="35">
        <f>PXIL!R89</f>
        <v>0</v>
      </c>
      <c r="AK89" s="35">
        <f>RTM_IEX!L89</f>
        <v>14.51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9.24</v>
      </c>
      <c r="I90">
        <f>Bawana_NG!R90</f>
        <v>5.839999999999999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8.7100000000000009</v>
      </c>
      <c r="AB90" s="76">
        <f>-STOA!R90</f>
        <v>0</v>
      </c>
      <c r="AC90">
        <f t="shared" si="3"/>
        <v>0.31936799999999999</v>
      </c>
      <c r="AD90">
        <f t="shared" si="4"/>
        <v>37.700631999999999</v>
      </c>
      <c r="AE90">
        <f>'IDT-1'!D90</f>
        <v>0</v>
      </c>
      <c r="AF90" s="25"/>
      <c r="AG90">
        <f t="shared" si="5"/>
        <v>37.700631999999999</v>
      </c>
      <c r="AI90" s="35">
        <f>PXIL!L90</f>
        <v>0</v>
      </c>
      <c r="AJ90" s="35">
        <f>PXIL!R90</f>
        <v>0</v>
      </c>
      <c r="AK90" s="35">
        <f>RTM_IEX!L90</f>
        <v>14.23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9.24</v>
      </c>
      <c r="I91">
        <f>Bawana_NG!R91</f>
        <v>5.839999999999999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8.7100000000000009</v>
      </c>
      <c r="AB91" s="76">
        <f>-STOA!R91</f>
        <v>0</v>
      </c>
      <c r="AC91">
        <f t="shared" si="3"/>
        <v>0.31609199999999998</v>
      </c>
      <c r="AD91">
        <f t="shared" si="4"/>
        <v>37.313907999999998</v>
      </c>
      <c r="AE91">
        <f>'IDT-1'!D91</f>
        <v>0</v>
      </c>
      <c r="AF91" s="25"/>
      <c r="AG91">
        <f t="shared" si="5"/>
        <v>37.313907999999998</v>
      </c>
      <c r="AI91" s="35">
        <f>PXIL!L91</f>
        <v>0</v>
      </c>
      <c r="AJ91" s="35">
        <f>PXIL!R91</f>
        <v>0</v>
      </c>
      <c r="AK91" s="35">
        <f>RTM_IEX!L91</f>
        <v>13.84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9.24</v>
      </c>
      <c r="I92">
        <f>Bawana_NG!R92</f>
        <v>5.839999999999999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8.7100000000000009</v>
      </c>
      <c r="AB92" s="76">
        <f>-STOA!R92</f>
        <v>0</v>
      </c>
      <c r="AC92">
        <f t="shared" si="3"/>
        <v>0.31281599999999998</v>
      </c>
      <c r="AD92">
        <f t="shared" si="4"/>
        <v>36.927183999999997</v>
      </c>
      <c r="AE92">
        <f>'IDT-1'!D92</f>
        <v>0</v>
      </c>
      <c r="AF92" s="25"/>
      <c r="AG92">
        <f t="shared" si="5"/>
        <v>36.927183999999997</v>
      </c>
      <c r="AI92" s="35">
        <f>PXIL!L92</f>
        <v>0</v>
      </c>
      <c r="AJ92" s="35">
        <f>PXIL!R92</f>
        <v>0</v>
      </c>
      <c r="AK92" s="35">
        <f>RTM_IEX!L92</f>
        <v>13.45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9.24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8.7100000000000009</v>
      </c>
      <c r="AB93" s="76">
        <f>-STOA!R93</f>
        <v>0</v>
      </c>
      <c r="AC93">
        <f t="shared" si="3"/>
        <v>0.29332799999999998</v>
      </c>
      <c r="AD93">
        <f t="shared" si="4"/>
        <v>34.626671999999999</v>
      </c>
      <c r="AE93">
        <f>'IDT-1'!D93</f>
        <v>0</v>
      </c>
      <c r="AF93" s="25"/>
      <c r="AG93">
        <f t="shared" si="5"/>
        <v>34.626671999999999</v>
      </c>
      <c r="AI93" s="35">
        <f>PXIL!L93</f>
        <v>0</v>
      </c>
      <c r="AJ93" s="35">
        <f>PXIL!R93</f>
        <v>0</v>
      </c>
      <c r="AK93" s="35">
        <f>RTM_IEX!L93</f>
        <v>11.13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9.24</v>
      </c>
      <c r="I94">
        <f>Bawana_NG!R94</f>
        <v>5.839999999999999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8.7100000000000009</v>
      </c>
      <c r="AB94" s="76">
        <f>-STOA!R94</f>
        <v>0</v>
      </c>
      <c r="AC94">
        <f t="shared" si="3"/>
        <v>0.29080799999999996</v>
      </c>
      <c r="AD94">
        <f t="shared" si="4"/>
        <v>34.329191999999999</v>
      </c>
      <c r="AE94">
        <f>'IDT-1'!D94</f>
        <v>0</v>
      </c>
      <c r="AF94" s="25"/>
      <c r="AG94">
        <f t="shared" si="5"/>
        <v>34.329191999999999</v>
      </c>
      <c r="AI94" s="35">
        <f>PXIL!L94</f>
        <v>0</v>
      </c>
      <c r="AJ94" s="35">
        <f>PXIL!R94</f>
        <v>0</v>
      </c>
      <c r="AK94" s="35">
        <f>RTM_IEX!L94</f>
        <v>10.83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9.24</v>
      </c>
      <c r="I95">
        <f>Bawana_NG!R95</f>
        <v>5.839999999999999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8.7100000000000009</v>
      </c>
      <c r="AB95" s="76">
        <f>-STOA!R95</f>
        <v>0</v>
      </c>
      <c r="AC95">
        <f t="shared" si="3"/>
        <v>0.28517999999999999</v>
      </c>
      <c r="AD95">
        <f t="shared" si="4"/>
        <v>33.664820000000006</v>
      </c>
      <c r="AE95">
        <f>'IDT-1'!D95</f>
        <v>0</v>
      </c>
      <c r="AF95" s="25"/>
      <c r="AG95">
        <f t="shared" si="5"/>
        <v>33.664820000000006</v>
      </c>
      <c r="AI95" s="35">
        <f>PXIL!L95</f>
        <v>0</v>
      </c>
      <c r="AJ95" s="35">
        <f>PXIL!R95</f>
        <v>0</v>
      </c>
      <c r="AK95" s="35">
        <f>RTM_IEX!L95</f>
        <v>10.16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9.24</v>
      </c>
      <c r="I96">
        <f>Bawana_NG!R96</f>
        <v>5.839999999999999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8.7100000000000009</v>
      </c>
      <c r="AB96" s="76">
        <f>-STOA!R96</f>
        <v>0</v>
      </c>
      <c r="AC96">
        <f t="shared" si="3"/>
        <v>0.282744</v>
      </c>
      <c r="AD96">
        <f t="shared" si="4"/>
        <v>33.377255999999996</v>
      </c>
      <c r="AE96">
        <f>'IDT-1'!D96</f>
        <v>0</v>
      </c>
      <c r="AF96" s="25"/>
      <c r="AG96">
        <f t="shared" si="5"/>
        <v>33.377255999999996</v>
      </c>
      <c r="AI96" s="35">
        <f>PXIL!L96</f>
        <v>0</v>
      </c>
      <c r="AJ96" s="35">
        <f>PXIL!R96</f>
        <v>0</v>
      </c>
      <c r="AK96" s="35">
        <f>RTM_IEX!L96</f>
        <v>9.8699999999999992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9.24</v>
      </c>
      <c r="I97">
        <f>Bawana_NG!R97</f>
        <v>5.839999999999999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8.7100000000000009</v>
      </c>
      <c r="AB97" s="76">
        <f>-STOA!R97</f>
        <v>0</v>
      </c>
      <c r="AC97">
        <f t="shared" si="3"/>
        <v>0.27946799999999999</v>
      </c>
      <c r="AD97">
        <f t="shared" si="4"/>
        <v>32.990531999999995</v>
      </c>
      <c r="AE97">
        <f>'IDT-1'!D97</f>
        <v>0</v>
      </c>
      <c r="AF97" s="25"/>
      <c r="AG97">
        <f t="shared" si="5"/>
        <v>32.990531999999995</v>
      </c>
      <c r="AI97" s="35">
        <f>PXIL!L97</f>
        <v>0</v>
      </c>
      <c r="AJ97" s="35">
        <f>PXIL!R97</f>
        <v>0</v>
      </c>
      <c r="AK97" s="35">
        <f>RTM_IEX!L97</f>
        <v>9.48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9.24</v>
      </c>
      <c r="I98">
        <f>Bawana_NG!R98</f>
        <v>5.839999999999999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8.7100000000000009</v>
      </c>
      <c r="AB98" s="76">
        <f>-STOA!R98</f>
        <v>0</v>
      </c>
      <c r="AC98">
        <f t="shared" si="3"/>
        <v>0.27543600000000001</v>
      </c>
      <c r="AD98">
        <f t="shared" si="4"/>
        <v>32.514564</v>
      </c>
      <c r="AE98">
        <f>'IDT-1'!D98</f>
        <v>0</v>
      </c>
      <c r="AF98" s="25"/>
      <c r="AG98">
        <f t="shared" si="5"/>
        <v>32.514564</v>
      </c>
      <c r="AI98" s="35">
        <f>PXIL!L98</f>
        <v>0</v>
      </c>
      <c r="AJ98" s="35">
        <f>PXIL!R98</f>
        <v>0</v>
      </c>
      <c r="AK98" s="35">
        <f>RTM_IEX!L98</f>
        <v>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0.21430993522058617</v>
      </c>
      <c r="I99">
        <f t="shared" si="6"/>
        <v>0.14015859041668349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0.25384750000000017</v>
      </c>
      <c r="AB99" s="76">
        <f t="shared" si="6"/>
        <v>0</v>
      </c>
      <c r="AC99">
        <f t="shared" si="6"/>
        <v>7.7908406153530682E-3</v>
      </c>
      <c r="AD99">
        <f t="shared" si="6"/>
        <v>0.91969018502191646</v>
      </c>
      <c r="AE99">
        <f t="shared" ref="AE99:AT99" si="7">SUM(AE3:AE98)/4000</f>
        <v>0</v>
      </c>
      <c r="AG99">
        <f t="shared" si="7"/>
        <v>0.91969018502191646</v>
      </c>
      <c r="AI99">
        <f t="shared" si="7"/>
        <v>0</v>
      </c>
      <c r="AJ99">
        <f t="shared" si="7"/>
        <v>0</v>
      </c>
      <c r="AK99">
        <f t="shared" si="7"/>
        <v>0.31916500000000009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45560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2.83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0.160356</v>
      </c>
      <c r="AD3">
        <f>SUM(B3:AB3,AI3:AV3)-AC3</f>
        <v>18.929644</v>
      </c>
      <c r="AE3">
        <v>0</v>
      </c>
      <c r="AF3" s="25"/>
      <c r="AG3">
        <f>SUM(AD3:AF3)</f>
        <v>18.929644</v>
      </c>
      <c r="AI3" s="35">
        <f>PXIL!M3</f>
        <v>0</v>
      </c>
      <c r="AJ3" s="35">
        <f>PXIL!S3</f>
        <v>0</v>
      </c>
      <c r="AK3" s="35">
        <f>RTM_IEX!M3</f>
        <v>1.74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2.2400000000000002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0.15136799999999997</v>
      </c>
      <c r="AD4">
        <f t="shared" ref="AD4:AD67" si="1">SUM(B4:AB4,AI4:AV4)-AC4</f>
        <v>17.868631999999998</v>
      </c>
      <c r="AE4">
        <v>0</v>
      </c>
      <c r="AF4" s="25"/>
      <c r="AG4">
        <f t="shared" ref="AG4:AG67" si="2">SUM(AD4:AF4)</f>
        <v>17.868631999999998</v>
      </c>
      <c r="AI4" s="35">
        <f>PXIL!M4</f>
        <v>0</v>
      </c>
      <c r="AJ4" s="35">
        <f>PXIL!S4</f>
        <v>0</v>
      </c>
      <c r="AK4" s="35">
        <f>RTM_IEX!M4</f>
        <v>1.26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1.46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0.13994399999999999</v>
      </c>
      <c r="AD5">
        <f t="shared" si="1"/>
        <v>16.520056</v>
      </c>
      <c r="AE5">
        <v>0</v>
      </c>
      <c r="AF5" s="25"/>
      <c r="AG5">
        <f t="shared" si="2"/>
        <v>16.520056</v>
      </c>
      <c r="AI5" s="35">
        <f>PXIL!M5</f>
        <v>0</v>
      </c>
      <c r="AJ5" s="35">
        <f>PXIL!S5</f>
        <v>0</v>
      </c>
      <c r="AK5" s="35">
        <f>RTM_IEX!M5</f>
        <v>0.68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13.95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0.11717999999999999</v>
      </c>
      <c r="AD6">
        <f t="shared" si="1"/>
        <v>13.83282</v>
      </c>
      <c r="AE6">
        <v>0</v>
      </c>
      <c r="AF6" s="25"/>
      <c r="AG6">
        <f t="shared" si="2"/>
        <v>13.83282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13.94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0.11709599999999999</v>
      </c>
      <c r="AD7">
        <f t="shared" si="1"/>
        <v>13.822903999999999</v>
      </c>
      <c r="AE7">
        <v>0</v>
      </c>
      <c r="AF7" s="25"/>
      <c r="AG7">
        <f t="shared" si="2"/>
        <v>13.822903999999999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12.14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0.101976</v>
      </c>
      <c r="AD8">
        <f t="shared" si="1"/>
        <v>12.038024</v>
      </c>
      <c r="AE8">
        <v>0</v>
      </c>
      <c r="AF8" s="25"/>
      <c r="AG8">
        <f t="shared" si="2"/>
        <v>12.038024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13.18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0.11071199999999999</v>
      </c>
      <c r="AD9">
        <f t="shared" si="1"/>
        <v>13.069288</v>
      </c>
      <c r="AE9">
        <v>0</v>
      </c>
      <c r="AF9" s="25"/>
      <c r="AG9">
        <f t="shared" si="2"/>
        <v>13.069288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12.55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0.10542</v>
      </c>
      <c r="AD10">
        <f t="shared" si="1"/>
        <v>12.44458</v>
      </c>
      <c r="AE10">
        <v>0</v>
      </c>
      <c r="AF10" s="25"/>
      <c r="AG10">
        <f t="shared" si="2"/>
        <v>12.44458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12.01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0.10088399999999999</v>
      </c>
      <c r="AD11">
        <f t="shared" si="1"/>
        <v>11.909115999999999</v>
      </c>
      <c r="AE11">
        <v>0</v>
      </c>
      <c r="AF11" s="25"/>
      <c r="AG11">
        <f t="shared" si="2"/>
        <v>11.909115999999999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12.52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0.10516799999999998</v>
      </c>
      <c r="AD12">
        <f t="shared" si="1"/>
        <v>12.414831999999999</v>
      </c>
      <c r="AE12">
        <v>0</v>
      </c>
      <c r="AF12" s="25"/>
      <c r="AG12">
        <f t="shared" si="2"/>
        <v>12.414831999999999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0.10163999999999999</v>
      </c>
      <c r="AD13">
        <f t="shared" si="1"/>
        <v>11.99836</v>
      </c>
      <c r="AE13">
        <v>0</v>
      </c>
      <c r="AF13" s="25"/>
      <c r="AG13">
        <f t="shared" si="2"/>
        <v>11.99836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0.11843999999999999</v>
      </c>
      <c r="AD14">
        <f t="shared" si="1"/>
        <v>13.98156</v>
      </c>
      <c r="AE14">
        <v>0</v>
      </c>
      <c r="AF14" s="25"/>
      <c r="AG14">
        <f t="shared" si="2"/>
        <v>13.98156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1.26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0.13985999999999998</v>
      </c>
      <c r="AD15">
        <f t="shared" si="1"/>
        <v>16.51014</v>
      </c>
      <c r="AE15">
        <v>0</v>
      </c>
      <c r="AF15" s="25"/>
      <c r="AG15">
        <f t="shared" si="2"/>
        <v>16.51014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0.87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2.71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0.157416</v>
      </c>
      <c r="AD16">
        <f t="shared" si="1"/>
        <v>18.582584000000001</v>
      </c>
      <c r="AE16">
        <v>0</v>
      </c>
      <c r="AF16" s="25"/>
      <c r="AG16">
        <f t="shared" si="2"/>
        <v>18.582584000000001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1.51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1.65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0.14758799999999997</v>
      </c>
      <c r="AD17">
        <f t="shared" si="1"/>
        <v>17.422412000000001</v>
      </c>
      <c r="AE17">
        <v>0</v>
      </c>
      <c r="AF17" s="25"/>
      <c r="AG17">
        <f t="shared" si="2"/>
        <v>17.422412000000001</v>
      </c>
      <c r="AI17" s="35">
        <f>PXIL!M17</f>
        <v>0</v>
      </c>
      <c r="AJ17" s="35">
        <f>PXIL!S17</f>
        <v>0</v>
      </c>
      <c r="AK17" s="35">
        <f>RTM_IEX!M17</f>
        <v>0.1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1.3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1.55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0.144732</v>
      </c>
      <c r="AD18">
        <f t="shared" si="1"/>
        <v>17.085267999999999</v>
      </c>
      <c r="AE18">
        <v>0</v>
      </c>
      <c r="AF18" s="25"/>
      <c r="AG18">
        <f t="shared" si="2"/>
        <v>17.085267999999999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1.1599999999999999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2.71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0.160608</v>
      </c>
      <c r="AD19">
        <f t="shared" si="1"/>
        <v>18.959392000000001</v>
      </c>
      <c r="AE19">
        <v>0</v>
      </c>
      <c r="AF19" s="25"/>
      <c r="AG19">
        <f t="shared" si="2"/>
        <v>18.959392000000001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1.89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4.26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0.185556</v>
      </c>
      <c r="AD20">
        <f t="shared" si="1"/>
        <v>21.904444000000005</v>
      </c>
      <c r="AE20">
        <v>0</v>
      </c>
      <c r="AF20" s="25"/>
      <c r="AG20">
        <f t="shared" si="2"/>
        <v>21.904444000000005</v>
      </c>
      <c r="AI20" s="35">
        <f>PXIL!M20</f>
        <v>0</v>
      </c>
      <c r="AJ20" s="35">
        <f>PXIL!S20</f>
        <v>0</v>
      </c>
      <c r="AK20" s="35">
        <f>RTM_IEX!M20</f>
        <v>0.1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3.21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3.77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0.167328</v>
      </c>
      <c r="AD21">
        <f t="shared" si="1"/>
        <v>19.752671999999997</v>
      </c>
      <c r="AE21">
        <v>0</v>
      </c>
      <c r="AF21" s="25"/>
      <c r="AG21">
        <f t="shared" si="2"/>
        <v>19.752671999999997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1.63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7.45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0.201348</v>
      </c>
      <c r="AD22">
        <f t="shared" si="1"/>
        <v>23.768651999999999</v>
      </c>
      <c r="AE22">
        <v>0</v>
      </c>
      <c r="AF22" s="25"/>
      <c r="AG22">
        <f t="shared" si="2"/>
        <v>23.768651999999999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9.48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0.2016</v>
      </c>
      <c r="AD23">
        <f t="shared" si="1"/>
        <v>23.798400000000001</v>
      </c>
      <c r="AE23">
        <v>0</v>
      </c>
      <c r="AF23" s="25"/>
      <c r="AG23">
        <f t="shared" si="2"/>
        <v>23.798400000000001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15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0.24796799999999999</v>
      </c>
      <c r="AD24">
        <f t="shared" si="1"/>
        <v>29.272031999999999</v>
      </c>
      <c r="AE24">
        <v>0</v>
      </c>
      <c r="AF24" s="25"/>
      <c r="AG24">
        <f t="shared" si="2"/>
        <v>29.272031999999999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10.45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0.20974799999999999</v>
      </c>
      <c r="AD25">
        <f t="shared" si="1"/>
        <v>24.760251999999998</v>
      </c>
      <c r="AE25">
        <v>0</v>
      </c>
      <c r="AF25" s="25"/>
      <c r="AG25">
        <f t="shared" si="2"/>
        <v>24.760251999999998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10.64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0.21134399999999998</v>
      </c>
      <c r="AD26">
        <f t="shared" si="1"/>
        <v>24.948656</v>
      </c>
      <c r="AE26">
        <v>0</v>
      </c>
      <c r="AF26" s="25"/>
      <c r="AG26">
        <f t="shared" si="2"/>
        <v>24.948656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3.98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0.19361999999999999</v>
      </c>
      <c r="AD27">
        <f t="shared" si="1"/>
        <v>22.856380000000001</v>
      </c>
      <c r="AE27">
        <v>0</v>
      </c>
      <c r="AF27" s="25"/>
      <c r="AG27">
        <f t="shared" si="2"/>
        <v>22.856380000000001</v>
      </c>
      <c r="AI27" s="35">
        <f>PXIL!M27</f>
        <v>0</v>
      </c>
      <c r="AJ27" s="35">
        <f>PXIL!S27</f>
        <v>0</v>
      </c>
      <c r="AK27" s="35">
        <f>RTM_IEX!M27</f>
        <v>4.55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2.25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0.21487200000000001</v>
      </c>
      <c r="AD28">
        <f t="shared" si="1"/>
        <v>25.365127999999999</v>
      </c>
      <c r="AE28">
        <v>0</v>
      </c>
      <c r="AF28" s="25"/>
      <c r="AG28">
        <f t="shared" si="2"/>
        <v>25.365127999999999</v>
      </c>
      <c r="AI28" s="35">
        <f>PXIL!M28</f>
        <v>0</v>
      </c>
      <c r="AJ28" s="35">
        <f>PXIL!S28</f>
        <v>0</v>
      </c>
      <c r="AK28" s="35">
        <f>RTM_IEX!M28</f>
        <v>8.81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6.89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0.22134000000000001</v>
      </c>
      <c r="AD29">
        <f t="shared" si="1"/>
        <v>26.12866</v>
      </c>
      <c r="AE29">
        <v>0</v>
      </c>
      <c r="AF29" s="25"/>
      <c r="AG29">
        <f t="shared" si="2"/>
        <v>26.12866</v>
      </c>
      <c r="AI29" s="35">
        <f>PXIL!M29</f>
        <v>0</v>
      </c>
      <c r="AJ29" s="35">
        <f>PXIL!S29</f>
        <v>0</v>
      </c>
      <c r="AK29" s="35">
        <f>RTM_IEX!M29</f>
        <v>4.9400000000000004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9.39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0.20084399999999999</v>
      </c>
      <c r="AD30">
        <f t="shared" si="1"/>
        <v>23.709156</v>
      </c>
      <c r="AE30">
        <v>0</v>
      </c>
      <c r="AF30" s="25"/>
      <c r="AG30">
        <f t="shared" si="2"/>
        <v>23.709156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10.06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0.20647199999999996</v>
      </c>
      <c r="AD31">
        <f t="shared" si="1"/>
        <v>24.373527999999997</v>
      </c>
      <c r="AE31">
        <v>0</v>
      </c>
      <c r="AF31" s="25"/>
      <c r="AG31">
        <f t="shared" si="2"/>
        <v>24.373527999999997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9.77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0.20403599999999997</v>
      </c>
      <c r="AD32">
        <f t="shared" si="1"/>
        <v>24.085964000000001</v>
      </c>
      <c r="AE32">
        <v>0</v>
      </c>
      <c r="AF32" s="25"/>
      <c r="AG32">
        <f t="shared" si="2"/>
        <v>24.085964000000001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6.58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0.17724000000000001</v>
      </c>
      <c r="AD33">
        <f t="shared" si="1"/>
        <v>20.92276</v>
      </c>
      <c r="AE33">
        <v>0</v>
      </c>
      <c r="AF33" s="25"/>
      <c r="AG33">
        <f t="shared" si="2"/>
        <v>20.92276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6.58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0.179676</v>
      </c>
      <c r="AD34">
        <f t="shared" si="1"/>
        <v>21.210324</v>
      </c>
      <c r="AE34">
        <v>0</v>
      </c>
      <c r="AF34" s="25"/>
      <c r="AG34">
        <f t="shared" si="2"/>
        <v>21.210324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0.28999999999999998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6.29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0.17480399999999999</v>
      </c>
      <c r="AD35">
        <f t="shared" si="1"/>
        <v>20.635195999999997</v>
      </c>
      <c r="AE35">
        <v>0</v>
      </c>
      <c r="AF35" s="25"/>
      <c r="AG35">
        <f t="shared" si="2"/>
        <v>20.635195999999997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9.9700000000000006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0.20571600000000001</v>
      </c>
      <c r="AD36">
        <f t="shared" si="1"/>
        <v>24.284284000000003</v>
      </c>
      <c r="AE36">
        <v>0</v>
      </c>
      <c r="AF36" s="25"/>
      <c r="AG36">
        <f t="shared" si="2"/>
        <v>24.284284000000003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8.81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0.19597199999999998</v>
      </c>
      <c r="AD37">
        <f t="shared" si="1"/>
        <v>23.134027999999997</v>
      </c>
      <c r="AE37">
        <v>0</v>
      </c>
      <c r="AF37" s="25"/>
      <c r="AG37">
        <f t="shared" si="2"/>
        <v>23.134027999999997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10.64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0.21134399999999998</v>
      </c>
      <c r="AD38">
        <f t="shared" si="1"/>
        <v>24.948656</v>
      </c>
      <c r="AE38">
        <v>0</v>
      </c>
      <c r="AF38" s="25"/>
      <c r="AG38">
        <f t="shared" si="2"/>
        <v>24.948656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0.22117199999999998</v>
      </c>
      <c r="AD39">
        <f t="shared" si="1"/>
        <v>26.108827999999999</v>
      </c>
      <c r="AE39">
        <v>0</v>
      </c>
      <c r="AF39" s="25"/>
      <c r="AG39">
        <f t="shared" si="2"/>
        <v>26.108827999999999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11.81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0.208152</v>
      </c>
      <c r="AD40">
        <f t="shared" si="1"/>
        <v>24.571848000000003</v>
      </c>
      <c r="AE40">
        <v>0</v>
      </c>
      <c r="AF40" s="25"/>
      <c r="AG40">
        <f t="shared" si="2"/>
        <v>24.571848000000003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10.26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0.20327999999999999</v>
      </c>
      <c r="AD41">
        <f t="shared" si="1"/>
        <v>23.99672</v>
      </c>
      <c r="AE41">
        <v>0</v>
      </c>
      <c r="AF41" s="25"/>
      <c r="AG41">
        <f t="shared" si="2"/>
        <v>23.99672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9.68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0.182196</v>
      </c>
      <c r="AD42">
        <f t="shared" si="1"/>
        <v>21.507803999999997</v>
      </c>
      <c r="AE42">
        <v>0</v>
      </c>
      <c r="AF42" s="25"/>
      <c r="AG42">
        <f t="shared" si="2"/>
        <v>21.507803999999997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7.17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0.18782399999999999</v>
      </c>
      <c r="AD43">
        <f t="shared" si="1"/>
        <v>22.172176</v>
      </c>
      <c r="AE43">
        <v>0</v>
      </c>
      <c r="AF43" s="25"/>
      <c r="AG43">
        <f t="shared" si="2"/>
        <v>22.172176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7.84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0.19597199999999998</v>
      </c>
      <c r="AD44">
        <f t="shared" si="1"/>
        <v>23.134027999999997</v>
      </c>
      <c r="AE44">
        <v>0</v>
      </c>
      <c r="AF44" s="25"/>
      <c r="AG44">
        <f t="shared" si="2"/>
        <v>23.134027999999997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8.81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0.17236799999999999</v>
      </c>
      <c r="AD45">
        <f t="shared" si="1"/>
        <v>20.347632000000001</v>
      </c>
      <c r="AE45">
        <v>0</v>
      </c>
      <c r="AF45" s="25"/>
      <c r="AG45">
        <f t="shared" si="2"/>
        <v>20.347632000000001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0.151284</v>
      </c>
      <c r="AD46">
        <f t="shared" si="1"/>
        <v>17.858715999999998</v>
      </c>
      <c r="AE46">
        <v>0</v>
      </c>
      <c r="AF46" s="25"/>
      <c r="AG46">
        <f t="shared" si="2"/>
        <v>17.858715999999998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3.49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0.160188</v>
      </c>
      <c r="AD47">
        <f t="shared" si="1"/>
        <v>18.909811999999999</v>
      </c>
      <c r="AE47">
        <v>0</v>
      </c>
      <c r="AF47" s="25"/>
      <c r="AG47">
        <f t="shared" si="2"/>
        <v>18.909811999999999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4.55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0.148008</v>
      </c>
      <c r="AD48">
        <f t="shared" si="1"/>
        <v>17.471992</v>
      </c>
      <c r="AE48">
        <v>0</v>
      </c>
      <c r="AF48" s="25"/>
      <c r="AG48">
        <f t="shared" si="2"/>
        <v>17.471992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3.1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0.15044399999999999</v>
      </c>
      <c r="AD49">
        <f t="shared" si="1"/>
        <v>17.759556</v>
      </c>
      <c r="AE49">
        <v>0</v>
      </c>
      <c r="AF49" s="25"/>
      <c r="AG49">
        <f t="shared" si="2"/>
        <v>17.759556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3.39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0.17320799999999997</v>
      </c>
      <c r="AD50">
        <f t="shared" si="1"/>
        <v>20.446791999999999</v>
      </c>
      <c r="AE50">
        <v>0</v>
      </c>
      <c r="AF50" s="25"/>
      <c r="AG50">
        <f t="shared" si="2"/>
        <v>20.446791999999999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6.1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0.213864</v>
      </c>
      <c r="AD51">
        <f t="shared" si="1"/>
        <v>25.246136</v>
      </c>
      <c r="AE51">
        <v>0</v>
      </c>
      <c r="AF51" s="25"/>
      <c r="AG51">
        <f t="shared" si="2"/>
        <v>25.246136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10.94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0.21470399999999998</v>
      </c>
      <c r="AD52">
        <f t="shared" si="1"/>
        <v>25.345295999999998</v>
      </c>
      <c r="AE52">
        <v>0</v>
      </c>
      <c r="AF52" s="25"/>
      <c r="AG52">
        <f t="shared" si="2"/>
        <v>25.345295999999998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11.04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0.17077199999999998</v>
      </c>
      <c r="AD53">
        <f t="shared" si="1"/>
        <v>20.159227999999999</v>
      </c>
      <c r="AE53">
        <v>0</v>
      </c>
      <c r="AF53" s="25"/>
      <c r="AG53">
        <f t="shared" si="2"/>
        <v>20.159227999999999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5.81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0.17077199999999998</v>
      </c>
      <c r="AD54">
        <f t="shared" si="1"/>
        <v>20.159227999999999</v>
      </c>
      <c r="AE54">
        <v>0</v>
      </c>
      <c r="AF54" s="25"/>
      <c r="AG54">
        <f t="shared" si="2"/>
        <v>20.159227999999999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5.81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0.17807999999999999</v>
      </c>
      <c r="AD55">
        <f t="shared" si="1"/>
        <v>21.021919999999998</v>
      </c>
      <c r="AE55">
        <v>0</v>
      </c>
      <c r="AF55" s="25"/>
      <c r="AG55">
        <f t="shared" si="2"/>
        <v>21.021919999999998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6.68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0.16917599999999999</v>
      </c>
      <c r="AD56">
        <f t="shared" si="1"/>
        <v>19.970824</v>
      </c>
      <c r="AE56">
        <v>0</v>
      </c>
      <c r="AF56" s="25"/>
      <c r="AG56">
        <f t="shared" si="2"/>
        <v>19.970824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5.62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0.17480399999999999</v>
      </c>
      <c r="AD57">
        <f t="shared" si="1"/>
        <v>20.635195999999997</v>
      </c>
      <c r="AE57">
        <v>0</v>
      </c>
      <c r="AF57" s="25"/>
      <c r="AG57">
        <f t="shared" si="2"/>
        <v>20.635195999999997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6.29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0.182952</v>
      </c>
      <c r="AD58">
        <f t="shared" si="1"/>
        <v>21.597048000000001</v>
      </c>
      <c r="AE58">
        <v>0</v>
      </c>
      <c r="AF58" s="25"/>
      <c r="AG58">
        <f t="shared" si="2"/>
        <v>21.597048000000001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7.26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0.18127199999999999</v>
      </c>
      <c r="AD59">
        <f t="shared" si="1"/>
        <v>21.398727999999998</v>
      </c>
      <c r="AE59">
        <v>0</v>
      </c>
      <c r="AF59" s="25"/>
      <c r="AG59">
        <f t="shared" si="2"/>
        <v>21.398727999999998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7.06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6.39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0.17564399999999999</v>
      </c>
      <c r="AD60">
        <f t="shared" si="1"/>
        <v>20.734356000000002</v>
      </c>
      <c r="AE60">
        <v>0</v>
      </c>
      <c r="AF60" s="25"/>
      <c r="AG60">
        <f t="shared" si="2"/>
        <v>20.734356000000002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5.03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0.16422</v>
      </c>
      <c r="AD61">
        <f t="shared" si="1"/>
        <v>19.38578</v>
      </c>
      <c r="AE61">
        <v>0</v>
      </c>
      <c r="AF61" s="25"/>
      <c r="AG61">
        <f t="shared" si="2"/>
        <v>19.38578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2.81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0.14557199999999998</v>
      </c>
      <c r="AD62">
        <f t="shared" si="1"/>
        <v>17.184427999999997</v>
      </c>
      <c r="AE62">
        <v>0</v>
      </c>
      <c r="AF62" s="25"/>
      <c r="AG62">
        <f t="shared" si="2"/>
        <v>17.184427999999997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1.94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0.14868000000000001</v>
      </c>
      <c r="AD63">
        <f t="shared" si="1"/>
        <v>17.55132</v>
      </c>
      <c r="AE63">
        <v>0</v>
      </c>
      <c r="AF63" s="25"/>
      <c r="AG63">
        <f t="shared" si="2"/>
        <v>17.55132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1.24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6.58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0.17724000000000001</v>
      </c>
      <c r="AD64">
        <f t="shared" si="1"/>
        <v>20.92276</v>
      </c>
      <c r="AE64">
        <v>0</v>
      </c>
      <c r="AF64" s="25"/>
      <c r="AG64">
        <f t="shared" si="2"/>
        <v>20.92276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2.61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0.18328799999999998</v>
      </c>
      <c r="AD65">
        <f t="shared" si="1"/>
        <v>21.636711999999999</v>
      </c>
      <c r="AE65">
        <v>0</v>
      </c>
      <c r="AF65" s="25"/>
      <c r="AG65">
        <f t="shared" si="2"/>
        <v>21.636711999999999</v>
      </c>
      <c r="AI65" s="35">
        <f>PXIL!M65</f>
        <v>0</v>
      </c>
      <c r="AJ65" s="35">
        <f>PXIL!S65</f>
        <v>0</v>
      </c>
      <c r="AK65" s="35">
        <f>RTM_IEX!M65</f>
        <v>0.1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4.59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2.71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0.17732399999999998</v>
      </c>
      <c r="AD66">
        <f t="shared" si="1"/>
        <v>20.932676000000004</v>
      </c>
      <c r="AE66">
        <v>0</v>
      </c>
      <c r="AF66" s="25"/>
      <c r="AG66">
        <f t="shared" si="2"/>
        <v>20.932676000000004</v>
      </c>
      <c r="AI66" s="35">
        <f>PXIL!M66</f>
        <v>0</v>
      </c>
      <c r="AJ66" s="35">
        <f>PXIL!S66</f>
        <v>0</v>
      </c>
      <c r="AK66" s="35">
        <f>RTM_IEX!M66</f>
        <v>0.1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3.78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3.39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0.16615199999999999</v>
      </c>
      <c r="AD67">
        <f t="shared" si="1"/>
        <v>19.613848000000001</v>
      </c>
      <c r="AE67">
        <v>0</v>
      </c>
      <c r="AF67" s="25"/>
      <c r="AG67">
        <f t="shared" si="2"/>
        <v>19.613848000000001</v>
      </c>
      <c r="AI67" s="35">
        <f>PXIL!M67</f>
        <v>0</v>
      </c>
      <c r="AJ67" s="35">
        <f>PXIL!S67</f>
        <v>0</v>
      </c>
      <c r="AK67" s="35">
        <f>RTM_IEX!M67</f>
        <v>0.1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1.77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4.84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0.17068799999999998</v>
      </c>
      <c r="AD68">
        <f t="shared" ref="AD68:AD98" si="4">SUM(B68:AB68,AI68:AV68)-AC68</f>
        <v>20.149312000000002</v>
      </c>
      <c r="AE68">
        <v>0</v>
      </c>
      <c r="AF68" s="25"/>
      <c r="AG68">
        <f t="shared" ref="AG68:AG98" si="5">SUM(AD68:AF68)</f>
        <v>20.149312000000002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0.96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0.182196</v>
      </c>
      <c r="AD69">
        <f t="shared" si="4"/>
        <v>21.507803999999997</v>
      </c>
      <c r="AE69">
        <v>0</v>
      </c>
      <c r="AF69" s="25"/>
      <c r="AG69">
        <f t="shared" si="5"/>
        <v>21.507803999999997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7.17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0.182112</v>
      </c>
      <c r="AD70">
        <f t="shared" si="4"/>
        <v>21.497888</v>
      </c>
      <c r="AE70">
        <v>0</v>
      </c>
      <c r="AF70" s="25"/>
      <c r="AG70">
        <f t="shared" si="5"/>
        <v>21.497888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7.16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0.195132</v>
      </c>
      <c r="AD71">
        <f t="shared" si="4"/>
        <v>23.034867999999999</v>
      </c>
      <c r="AE71">
        <v>0</v>
      </c>
      <c r="AF71" s="25"/>
      <c r="AG71">
        <f t="shared" si="5"/>
        <v>23.034867999999999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8.7100000000000009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0.19353599999999999</v>
      </c>
      <c r="AD72">
        <f t="shared" si="4"/>
        <v>22.846463999999997</v>
      </c>
      <c r="AE72">
        <v>0</v>
      </c>
      <c r="AF72" s="25"/>
      <c r="AG72">
        <f t="shared" si="5"/>
        <v>22.846463999999997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8.52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4.3099999999999996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0.19042799999999999</v>
      </c>
      <c r="AD73">
        <f t="shared" si="4"/>
        <v>22.479571999999997</v>
      </c>
      <c r="AE73">
        <v>0</v>
      </c>
      <c r="AF73" s="25"/>
      <c r="AG73">
        <f t="shared" si="5"/>
        <v>22.479571999999997</v>
      </c>
      <c r="AI73" s="35">
        <f>PXIL!M73</f>
        <v>0</v>
      </c>
      <c r="AJ73" s="35">
        <f>PXIL!S73</f>
        <v>0</v>
      </c>
      <c r="AK73" s="35">
        <f>RTM_IEX!M73</f>
        <v>1.06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2.78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5.9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0.19345200000000001</v>
      </c>
      <c r="AD74">
        <f t="shared" si="4"/>
        <v>22.836548000000001</v>
      </c>
      <c r="AE74">
        <v>0</v>
      </c>
      <c r="AF74" s="25"/>
      <c r="AG74">
        <f t="shared" si="5"/>
        <v>22.836548000000001</v>
      </c>
      <c r="AI74" s="35">
        <f>PXIL!M74</f>
        <v>0</v>
      </c>
      <c r="AJ74" s="35">
        <f>PXIL!S74</f>
        <v>0</v>
      </c>
      <c r="AK74" s="35">
        <f>RTM_IEX!M74</f>
        <v>2.61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5.13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0.19840799999999997</v>
      </c>
      <c r="AD75">
        <f t="shared" si="4"/>
        <v>23.421591999999997</v>
      </c>
      <c r="AE75">
        <v>0</v>
      </c>
      <c r="AF75" s="25"/>
      <c r="AG75">
        <f t="shared" si="5"/>
        <v>23.421591999999997</v>
      </c>
      <c r="AI75" s="35">
        <f>PXIL!M75</f>
        <v>0</v>
      </c>
      <c r="AJ75" s="35">
        <f>PXIL!S75</f>
        <v>0</v>
      </c>
      <c r="AK75" s="35">
        <f>RTM_IEX!M75</f>
        <v>3.97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2.04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0.17799599999999999</v>
      </c>
      <c r="AD76">
        <f t="shared" si="4"/>
        <v>21.012003999999997</v>
      </c>
      <c r="AE76">
        <v>0</v>
      </c>
      <c r="AF76" s="25"/>
      <c r="AG76">
        <f t="shared" si="5"/>
        <v>21.012003999999997</v>
      </c>
      <c r="AI76" s="35">
        <f>PXIL!M76</f>
        <v>0</v>
      </c>
      <c r="AJ76" s="35">
        <f>PXIL!S76</f>
        <v>0</v>
      </c>
      <c r="AK76" s="35">
        <f>RTM_IEX!M76</f>
        <v>4.63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2.27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0.17833199999999999</v>
      </c>
      <c r="AD77">
        <f t="shared" si="4"/>
        <v>21.051667999999999</v>
      </c>
      <c r="AE77">
        <v>0</v>
      </c>
      <c r="AF77" s="25"/>
      <c r="AG77">
        <f t="shared" si="5"/>
        <v>21.051667999999999</v>
      </c>
      <c r="AI77" s="35">
        <f>PXIL!M77</f>
        <v>0</v>
      </c>
      <c r="AJ77" s="35">
        <f>PXIL!S77</f>
        <v>0</v>
      </c>
      <c r="AK77" s="35">
        <f>RTM_IEX!M77</f>
        <v>4.4400000000000004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1.77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0.16505999999999998</v>
      </c>
      <c r="AD78">
        <f t="shared" si="4"/>
        <v>19.484939999999998</v>
      </c>
      <c r="AE78">
        <v>0</v>
      </c>
      <c r="AF78" s="25"/>
      <c r="AG78">
        <f t="shared" si="5"/>
        <v>19.484939999999998</v>
      </c>
      <c r="AI78" s="35">
        <f>PXIL!M78</f>
        <v>0</v>
      </c>
      <c r="AJ78" s="35">
        <f>PXIL!S78</f>
        <v>0</v>
      </c>
      <c r="AK78" s="35">
        <f>RTM_IEX!M78</f>
        <v>3.36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0.01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0.15271199999999999</v>
      </c>
      <c r="AD79">
        <f t="shared" si="4"/>
        <v>18.027287999999999</v>
      </c>
      <c r="AE79">
        <v>0</v>
      </c>
      <c r="AF79" s="25"/>
      <c r="AG79">
        <f t="shared" si="5"/>
        <v>18.027287999999999</v>
      </c>
      <c r="AI79" s="35">
        <f>PXIL!M79</f>
        <v>0</v>
      </c>
      <c r="AJ79" s="35">
        <f>PXIL!S79</f>
        <v>0</v>
      </c>
      <c r="AK79" s="35">
        <f>RTM_IEX!M79</f>
        <v>3.55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0.14951999999999999</v>
      </c>
      <c r="AD80">
        <f t="shared" si="4"/>
        <v>17.650480000000002</v>
      </c>
      <c r="AE80">
        <v>0</v>
      </c>
      <c r="AF80" s="25"/>
      <c r="AG80">
        <f t="shared" si="5"/>
        <v>17.650480000000002</v>
      </c>
      <c r="AI80" s="35">
        <f>PXIL!M80</f>
        <v>0</v>
      </c>
      <c r="AJ80" s="35">
        <f>PXIL!S80</f>
        <v>0</v>
      </c>
      <c r="AK80" s="35">
        <f>RTM_IEX!M80</f>
        <v>2.86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0.42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0.34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0.166908</v>
      </c>
      <c r="AD81">
        <f t="shared" si="4"/>
        <v>19.703091999999998</v>
      </c>
      <c r="AE81">
        <v>0</v>
      </c>
      <c r="AF81" s="25"/>
      <c r="AG81">
        <f t="shared" si="5"/>
        <v>19.703091999999998</v>
      </c>
      <c r="AI81" s="35">
        <f>PXIL!M81</f>
        <v>0</v>
      </c>
      <c r="AJ81" s="35">
        <f>PXIL!S81</f>
        <v>0</v>
      </c>
      <c r="AK81" s="35">
        <f>RTM_IEX!M81</f>
        <v>3.84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1.17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0.43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0.18454799999999999</v>
      </c>
      <c r="AD82">
        <f t="shared" si="4"/>
        <v>21.785451999999999</v>
      </c>
      <c r="AE82">
        <v>0</v>
      </c>
      <c r="AF82" s="25"/>
      <c r="AG82">
        <f t="shared" si="5"/>
        <v>21.785451999999999</v>
      </c>
      <c r="AI82" s="35">
        <f>PXIL!M82</f>
        <v>0</v>
      </c>
      <c r="AJ82" s="35">
        <f>PXIL!S82</f>
        <v>0</v>
      </c>
      <c r="AK82" s="35">
        <f>RTM_IEX!M82</f>
        <v>3.98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3.04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1.35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0.25292399999999998</v>
      </c>
      <c r="AD83">
        <f t="shared" si="4"/>
        <v>29.857075999999996</v>
      </c>
      <c r="AE83">
        <v>0</v>
      </c>
      <c r="AF83" s="25"/>
      <c r="AG83">
        <f t="shared" si="5"/>
        <v>29.857075999999996</v>
      </c>
      <c r="AI83" s="35">
        <f>PXIL!M83</f>
        <v>0</v>
      </c>
      <c r="AJ83" s="35">
        <f>PXIL!S83</f>
        <v>0</v>
      </c>
      <c r="AK83" s="35">
        <f>RTM_IEX!M83</f>
        <v>9.68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4.5599999999999996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1.69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0.24696000000000001</v>
      </c>
      <c r="AD84">
        <f t="shared" si="4"/>
        <v>29.153040000000001</v>
      </c>
      <c r="AE84">
        <v>0</v>
      </c>
      <c r="AF84" s="25"/>
      <c r="AG84">
        <f t="shared" si="5"/>
        <v>29.153040000000001</v>
      </c>
      <c r="AI84" s="35">
        <f>PXIL!M84</f>
        <v>0</v>
      </c>
      <c r="AJ84" s="35">
        <f>PXIL!S84</f>
        <v>0</v>
      </c>
      <c r="AK84" s="35">
        <f>RTM_IEX!M84</f>
        <v>8.7100000000000009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4.4800000000000004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1.97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0.27207599999999998</v>
      </c>
      <c r="AD85">
        <f t="shared" si="4"/>
        <v>32.117924000000002</v>
      </c>
      <c r="AE85">
        <v>0</v>
      </c>
      <c r="AF85" s="25"/>
      <c r="AG85">
        <f t="shared" si="5"/>
        <v>32.117924000000002</v>
      </c>
      <c r="AI85" s="35">
        <f>PXIL!M85</f>
        <v>0</v>
      </c>
      <c r="AJ85" s="35">
        <f>PXIL!S85</f>
        <v>0</v>
      </c>
      <c r="AK85" s="35">
        <f>RTM_IEX!M85</f>
        <v>10.55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5.35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1.76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0.23830800000000002</v>
      </c>
      <c r="AD86">
        <f t="shared" si="4"/>
        <v>28.131692000000005</v>
      </c>
      <c r="AE86">
        <v>0</v>
      </c>
      <c r="AF86" s="25"/>
      <c r="AG86">
        <f t="shared" si="5"/>
        <v>28.131692000000005</v>
      </c>
      <c r="AI86" s="35">
        <f>PXIL!M86</f>
        <v>0</v>
      </c>
      <c r="AJ86" s="35">
        <f>PXIL!S86</f>
        <v>0</v>
      </c>
      <c r="AK86" s="35">
        <f>RTM_IEX!M86</f>
        <v>8.1300000000000008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3.96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1.05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0.18093599999999999</v>
      </c>
      <c r="AD87">
        <f t="shared" si="4"/>
        <v>21.359064</v>
      </c>
      <c r="AE87">
        <v>0</v>
      </c>
      <c r="AF87" s="25"/>
      <c r="AG87">
        <f t="shared" si="5"/>
        <v>21.359064</v>
      </c>
      <c r="AI87" s="35">
        <f>PXIL!M87</f>
        <v>0</v>
      </c>
      <c r="AJ87" s="35">
        <f>PXIL!S87</f>
        <v>0</v>
      </c>
      <c r="AK87" s="35">
        <f>RTM_IEX!M87</f>
        <v>4.16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1.81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1.75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0.20857199999999998</v>
      </c>
      <c r="AD88">
        <f t="shared" si="4"/>
        <v>24.621427999999998</v>
      </c>
      <c r="AE88">
        <v>0</v>
      </c>
      <c r="AF88" s="25"/>
      <c r="AG88">
        <f t="shared" si="5"/>
        <v>24.621427999999998</v>
      </c>
      <c r="AI88" s="35">
        <f>PXIL!M88</f>
        <v>0</v>
      </c>
      <c r="AJ88" s="35">
        <f>PXIL!S88</f>
        <v>0</v>
      </c>
      <c r="AK88" s="35">
        <f>RTM_IEX!M88</f>
        <v>6.1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2.46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1.72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0.20210399999999998</v>
      </c>
      <c r="AD89">
        <f t="shared" si="4"/>
        <v>23.857896</v>
      </c>
      <c r="AE89">
        <v>0</v>
      </c>
      <c r="AF89" s="25"/>
      <c r="AG89">
        <f t="shared" si="5"/>
        <v>23.857896</v>
      </c>
      <c r="AI89" s="35">
        <f>PXIL!M89</f>
        <v>0</v>
      </c>
      <c r="AJ89" s="35">
        <f>PXIL!S89</f>
        <v>0</v>
      </c>
      <c r="AK89" s="35">
        <f>RTM_IEX!M89</f>
        <v>5.52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2.2999999999999998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1.5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0.19152</v>
      </c>
      <c r="AD90">
        <f t="shared" si="4"/>
        <v>22.608479999999997</v>
      </c>
      <c r="AE90">
        <v>0</v>
      </c>
      <c r="AF90" s="25"/>
      <c r="AG90">
        <f t="shared" si="5"/>
        <v>22.608479999999997</v>
      </c>
      <c r="AI90" s="35">
        <f>PXIL!M90</f>
        <v>0</v>
      </c>
      <c r="AJ90" s="35">
        <f>PXIL!S90</f>
        <v>0</v>
      </c>
      <c r="AK90" s="35">
        <f>RTM_IEX!M90</f>
        <v>4.74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2.04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1.62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0.18320400000000001</v>
      </c>
      <c r="AD91">
        <f t="shared" si="4"/>
        <v>21.626795999999999</v>
      </c>
      <c r="AE91">
        <v>0</v>
      </c>
      <c r="AF91" s="25"/>
      <c r="AG91">
        <f t="shared" si="5"/>
        <v>21.626795999999999</v>
      </c>
      <c r="AI91" s="35">
        <f>PXIL!M91</f>
        <v>0</v>
      </c>
      <c r="AJ91" s="35">
        <f>PXIL!S91</f>
        <v>0</v>
      </c>
      <c r="AK91" s="35">
        <f>RTM_IEX!M91</f>
        <v>2.9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2.77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2.0099999999999998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0.19580400000000001</v>
      </c>
      <c r="AD92">
        <f t="shared" si="4"/>
        <v>23.114196</v>
      </c>
      <c r="AE92">
        <v>0</v>
      </c>
      <c r="AF92" s="25"/>
      <c r="AG92">
        <f t="shared" si="5"/>
        <v>23.114196</v>
      </c>
      <c r="AI92" s="35">
        <f>PXIL!M92</f>
        <v>0</v>
      </c>
      <c r="AJ92" s="35">
        <f>PXIL!S92</f>
        <v>0</v>
      </c>
      <c r="AK92" s="35">
        <f>RTM_IEX!M92</f>
        <v>3.58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3.2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1.92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0.19219199999999997</v>
      </c>
      <c r="AD93">
        <f t="shared" si="4"/>
        <v>22.687807999999997</v>
      </c>
      <c r="AE93">
        <v>0</v>
      </c>
      <c r="AF93" s="25"/>
      <c r="AG93">
        <f t="shared" si="5"/>
        <v>22.687807999999997</v>
      </c>
      <c r="AI93" s="35">
        <f>PXIL!M93</f>
        <v>0</v>
      </c>
      <c r="AJ93" s="35">
        <f>PXIL!S93</f>
        <v>0</v>
      </c>
      <c r="AK93" s="35">
        <f>RTM_IEX!M93</f>
        <v>3.58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2.86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1.01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0.15943199999999999</v>
      </c>
      <c r="AD94">
        <f t="shared" si="4"/>
        <v>18.820568000000002</v>
      </c>
      <c r="AE94">
        <v>0</v>
      </c>
      <c r="AF94" s="25"/>
      <c r="AG94">
        <f t="shared" si="5"/>
        <v>18.820568000000002</v>
      </c>
      <c r="AI94" s="35">
        <f>PXIL!M94</f>
        <v>0</v>
      </c>
      <c r="AJ94" s="35">
        <f>PXIL!S94</f>
        <v>0</v>
      </c>
      <c r="AK94" s="35">
        <f>RTM_IEX!M94</f>
        <v>1.94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1.51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2.2599999999999998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0.18757199999999999</v>
      </c>
      <c r="AD95">
        <f t="shared" si="4"/>
        <v>22.142427999999999</v>
      </c>
      <c r="AE95">
        <v>0</v>
      </c>
      <c r="AF95" s="25"/>
      <c r="AG95">
        <f t="shared" si="5"/>
        <v>22.142427999999999</v>
      </c>
      <c r="AI95" s="35">
        <f>PXIL!M95</f>
        <v>0</v>
      </c>
      <c r="AJ95" s="35">
        <f>PXIL!S95</f>
        <v>0</v>
      </c>
      <c r="AK95" s="35">
        <f>RTM_IEX!M95</f>
        <v>3.97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1.58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0.16867199999999999</v>
      </c>
      <c r="AD96">
        <f t="shared" si="4"/>
        <v>19.911327999999997</v>
      </c>
      <c r="AE96">
        <v>0</v>
      </c>
      <c r="AF96" s="25"/>
      <c r="AG96">
        <f t="shared" si="5"/>
        <v>19.911327999999997</v>
      </c>
      <c r="AI96" s="35">
        <f>PXIL!M96</f>
        <v>0</v>
      </c>
      <c r="AJ96" s="35">
        <f>PXIL!S96</f>
        <v>0</v>
      </c>
      <c r="AK96" s="35">
        <f>RTM_IEX!M96</f>
        <v>2.9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1.06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0.16128000000000001</v>
      </c>
      <c r="AD97">
        <f t="shared" si="4"/>
        <v>19.038719999999998</v>
      </c>
      <c r="AE97">
        <v>0</v>
      </c>
      <c r="AF97" s="25"/>
      <c r="AG97">
        <f t="shared" si="5"/>
        <v>19.038719999999998</v>
      </c>
      <c r="AI97" s="35">
        <f>PXIL!M97</f>
        <v>0</v>
      </c>
      <c r="AJ97" s="35">
        <f>PXIL!S97</f>
        <v>0</v>
      </c>
      <c r="AK97" s="35">
        <f>RTM_IEX!M97</f>
        <v>2.13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0.95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0.94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0.14246399999999998</v>
      </c>
      <c r="AD98">
        <f t="shared" si="4"/>
        <v>16.817536</v>
      </c>
      <c r="AE98">
        <v>0</v>
      </c>
      <c r="AF98" s="25"/>
      <c r="AG98">
        <f t="shared" si="5"/>
        <v>16.817536</v>
      </c>
      <c r="AI98" s="35">
        <f>PXIL!M98</f>
        <v>0</v>
      </c>
      <c r="AJ98" s="35">
        <f>PXIL!S98</f>
        <v>0</v>
      </c>
      <c r="AK98" s="35">
        <f>RTM_IEX!M98</f>
        <v>0.97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0.53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0.34493249999999964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6.3229999999999995E-2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4.2512189999999997E-3</v>
      </c>
      <c r="AD99">
        <f t="shared" si="6"/>
        <v>0.50184628099999984</v>
      </c>
      <c r="AE99">
        <f t="shared" ref="AE99:AT99" si="8">SUM(AE3:AE98)/4000</f>
        <v>0</v>
      </c>
      <c r="AG99">
        <f t="shared" si="8"/>
        <v>0.50184628099999984</v>
      </c>
      <c r="AI99">
        <f t="shared" si="8"/>
        <v>0</v>
      </c>
      <c r="AJ99">
        <f t="shared" si="8"/>
        <v>0</v>
      </c>
      <c r="AK99">
        <f t="shared" si="8"/>
        <v>3.408499999999999E-2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6.3850000000000004E-2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45560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'[1]25'!B5</f>
        <v>0</v>
      </c>
      <c r="C3" s="16">
        <f>'[1]25'!C5</f>
        <v>0</v>
      </c>
      <c r="D3" s="16">
        <f>'[1]25'!D5</f>
        <v>330</v>
      </c>
      <c r="E3" s="16">
        <f>'[1]25'!E5</f>
        <v>0</v>
      </c>
      <c r="F3" s="15">
        <f>SUM(B3:E3)</f>
        <v>330</v>
      </c>
      <c r="G3" s="15">
        <f>'[1]25'!H5</f>
        <v>0</v>
      </c>
      <c r="H3" s="16">
        <f>'[1]25'!I5</f>
        <v>0</v>
      </c>
      <c r="I3" s="16">
        <f>'[1]25'!J5</f>
        <v>146</v>
      </c>
      <c r="J3" s="16">
        <f>'[1]25'!K5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146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  <c r="R3" s="17"/>
    </row>
    <row r="4" spans="1:18">
      <c r="A4" s="8" t="s">
        <v>46</v>
      </c>
      <c r="B4" s="15">
        <f>'[1]25'!B6</f>
        <v>0</v>
      </c>
      <c r="C4" s="16">
        <f>'[1]25'!C6</f>
        <v>0</v>
      </c>
      <c r="D4" s="16">
        <f>'[1]25'!D6</f>
        <v>330</v>
      </c>
      <c r="E4" s="16">
        <f>'[1]25'!E6</f>
        <v>0</v>
      </c>
      <c r="F4" s="15">
        <f>SUM(B4:E4)</f>
        <v>330</v>
      </c>
      <c r="G4" s="15">
        <f>'[1]25'!H6</f>
        <v>0</v>
      </c>
      <c r="H4" s="16">
        <f>'[1]25'!I6</f>
        <v>0</v>
      </c>
      <c r="I4" s="16">
        <f>'[1]25'!J6</f>
        <v>146</v>
      </c>
      <c r="J4" s="16">
        <f>'[1]25'!K6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146</v>
      </c>
      <c r="P4" s="16">
        <f t="shared" si="3"/>
        <v>0</v>
      </c>
      <c r="Q4" s="17">
        <f t="shared" ref="Q4:Q67" si="5">SUM(M4:P4)</f>
        <v>146</v>
      </c>
      <c r="R4" s="17"/>
    </row>
    <row r="5" spans="1:18">
      <c r="A5" s="8" t="s">
        <v>47</v>
      </c>
      <c r="B5" s="15">
        <f>'[1]25'!B7</f>
        <v>0</v>
      </c>
      <c r="C5" s="16">
        <f>'[1]25'!C7</f>
        <v>0</v>
      </c>
      <c r="D5" s="16">
        <f>'[1]25'!D7</f>
        <v>330</v>
      </c>
      <c r="E5" s="16">
        <f>'[1]25'!E7</f>
        <v>0</v>
      </c>
      <c r="F5" s="15">
        <f t="shared" ref="F5:F68" si="6">SUM(B5:E5)</f>
        <v>330</v>
      </c>
      <c r="G5" s="15">
        <f>'[1]25'!H7</f>
        <v>0</v>
      </c>
      <c r="H5" s="16">
        <f>'[1]25'!I7</f>
        <v>0</v>
      </c>
      <c r="I5" s="16">
        <f>'[1]25'!J7</f>
        <v>146</v>
      </c>
      <c r="J5" s="16">
        <f>'[1]25'!K7</f>
        <v>0</v>
      </c>
      <c r="K5" s="15">
        <f t="shared" si="4"/>
        <v>146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146</v>
      </c>
      <c r="P5" s="16">
        <f t="shared" si="3"/>
        <v>0</v>
      </c>
      <c r="Q5" s="17">
        <f t="shared" si="5"/>
        <v>146</v>
      </c>
      <c r="R5" s="17"/>
    </row>
    <row r="6" spans="1:18">
      <c r="A6" s="8" t="s">
        <v>48</v>
      </c>
      <c r="B6" s="15">
        <f>'[1]25'!B8</f>
        <v>0</v>
      </c>
      <c r="C6" s="16">
        <f>'[1]25'!C8</f>
        <v>0</v>
      </c>
      <c r="D6" s="16">
        <f>'[1]25'!D8</f>
        <v>330</v>
      </c>
      <c r="E6" s="16">
        <f>'[1]25'!E8</f>
        <v>0</v>
      </c>
      <c r="F6" s="15">
        <f t="shared" si="6"/>
        <v>330</v>
      </c>
      <c r="G6" s="15">
        <f>'[1]25'!H8</f>
        <v>0</v>
      </c>
      <c r="H6" s="16">
        <f>'[1]25'!I8</f>
        <v>0</v>
      </c>
      <c r="I6" s="16">
        <f>'[1]25'!J8</f>
        <v>146</v>
      </c>
      <c r="J6" s="16">
        <f>'[1]25'!K8</f>
        <v>0</v>
      </c>
      <c r="K6" s="15">
        <f t="shared" si="4"/>
        <v>146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146</v>
      </c>
      <c r="P6" s="16">
        <f t="shared" si="3"/>
        <v>0</v>
      </c>
      <c r="Q6" s="17">
        <f t="shared" si="5"/>
        <v>146</v>
      </c>
      <c r="R6" s="17"/>
    </row>
    <row r="7" spans="1:18">
      <c r="A7" s="8" t="s">
        <v>49</v>
      </c>
      <c r="B7" s="15">
        <f>'[1]25'!B9</f>
        <v>0</v>
      </c>
      <c r="C7" s="16">
        <f>'[1]25'!C9</f>
        <v>0</v>
      </c>
      <c r="D7" s="16">
        <f>'[1]25'!D9</f>
        <v>330</v>
      </c>
      <c r="E7" s="16">
        <f>'[1]25'!E9</f>
        <v>0</v>
      </c>
      <c r="F7" s="15">
        <f t="shared" si="6"/>
        <v>330</v>
      </c>
      <c r="G7" s="15">
        <f>'[1]25'!H9</f>
        <v>0</v>
      </c>
      <c r="H7" s="16">
        <f>'[1]25'!I9</f>
        <v>0</v>
      </c>
      <c r="I7" s="16">
        <f>'[1]25'!J9</f>
        <v>147</v>
      </c>
      <c r="J7" s="16">
        <f>'[1]25'!K9</f>
        <v>0</v>
      </c>
      <c r="K7" s="15">
        <f t="shared" si="4"/>
        <v>147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147</v>
      </c>
      <c r="P7" s="16">
        <f t="shared" si="3"/>
        <v>0</v>
      </c>
      <c r="Q7" s="17">
        <f t="shared" si="5"/>
        <v>147</v>
      </c>
      <c r="R7" s="17"/>
    </row>
    <row r="8" spans="1:18">
      <c r="A8" s="8" t="s">
        <v>50</v>
      </c>
      <c r="B8" s="15">
        <f>'[1]25'!B10</f>
        <v>0</v>
      </c>
      <c r="C8" s="16">
        <f>'[1]25'!C10</f>
        <v>0</v>
      </c>
      <c r="D8" s="16">
        <f>'[1]25'!D10</f>
        <v>330</v>
      </c>
      <c r="E8" s="16">
        <f>'[1]25'!E10</f>
        <v>0</v>
      </c>
      <c r="F8" s="15">
        <f t="shared" si="6"/>
        <v>330</v>
      </c>
      <c r="G8" s="15">
        <f>'[1]25'!H10</f>
        <v>0</v>
      </c>
      <c r="H8" s="16">
        <f>'[1]25'!I10</f>
        <v>0</v>
      </c>
      <c r="I8" s="16">
        <f>'[1]25'!J10</f>
        <v>147</v>
      </c>
      <c r="J8" s="16">
        <f>'[1]25'!K10</f>
        <v>0</v>
      </c>
      <c r="K8" s="15">
        <f t="shared" si="4"/>
        <v>147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147</v>
      </c>
      <c r="P8" s="16">
        <f t="shared" si="3"/>
        <v>0</v>
      </c>
      <c r="Q8" s="17">
        <f t="shared" si="5"/>
        <v>147</v>
      </c>
      <c r="R8" s="17"/>
    </row>
    <row r="9" spans="1:18">
      <c r="A9" s="8" t="s">
        <v>51</v>
      </c>
      <c r="B9" s="15">
        <f>'[1]25'!B11</f>
        <v>0</v>
      </c>
      <c r="C9" s="16">
        <f>'[1]25'!C11</f>
        <v>0</v>
      </c>
      <c r="D9" s="16">
        <f>'[1]25'!D11</f>
        <v>330</v>
      </c>
      <c r="E9" s="16">
        <f>'[1]25'!E11</f>
        <v>0</v>
      </c>
      <c r="F9" s="15">
        <f t="shared" si="6"/>
        <v>330</v>
      </c>
      <c r="G9" s="15">
        <f>'[1]25'!H11</f>
        <v>0</v>
      </c>
      <c r="H9" s="16">
        <f>'[1]25'!I11</f>
        <v>0</v>
      </c>
      <c r="I9" s="16">
        <f>'[1]25'!J11</f>
        <v>147</v>
      </c>
      <c r="J9" s="16">
        <f>'[1]25'!K11</f>
        <v>0</v>
      </c>
      <c r="K9" s="15">
        <f t="shared" si="4"/>
        <v>147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147</v>
      </c>
      <c r="P9" s="16">
        <f t="shared" si="3"/>
        <v>0</v>
      </c>
      <c r="Q9" s="17">
        <f t="shared" si="5"/>
        <v>147</v>
      </c>
      <c r="R9" s="17"/>
    </row>
    <row r="10" spans="1:18">
      <c r="A10" s="8" t="s">
        <v>52</v>
      </c>
      <c r="B10" s="15">
        <f>'[1]25'!B12</f>
        <v>0</v>
      </c>
      <c r="C10" s="16">
        <f>'[1]25'!C12</f>
        <v>0</v>
      </c>
      <c r="D10" s="16">
        <f>'[1]25'!D12</f>
        <v>330</v>
      </c>
      <c r="E10" s="16">
        <f>'[1]25'!E12</f>
        <v>0</v>
      </c>
      <c r="F10" s="15">
        <f t="shared" si="6"/>
        <v>330</v>
      </c>
      <c r="G10" s="15">
        <f>'[1]25'!H12</f>
        <v>0</v>
      </c>
      <c r="H10" s="16">
        <f>'[1]25'!I12</f>
        <v>0</v>
      </c>
      <c r="I10" s="16">
        <f>'[1]25'!J12</f>
        <v>147</v>
      </c>
      <c r="J10" s="16">
        <f>'[1]25'!K12</f>
        <v>0</v>
      </c>
      <c r="K10" s="15">
        <f t="shared" si="4"/>
        <v>147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147</v>
      </c>
      <c r="P10" s="16">
        <f t="shared" si="3"/>
        <v>0</v>
      </c>
      <c r="Q10" s="17">
        <f t="shared" si="5"/>
        <v>147</v>
      </c>
      <c r="R10" s="17"/>
    </row>
    <row r="11" spans="1:18">
      <c r="A11" s="8" t="s">
        <v>53</v>
      </c>
      <c r="B11" s="15">
        <f>'[1]25'!B13</f>
        <v>0</v>
      </c>
      <c r="C11" s="16">
        <f>'[1]25'!C13</f>
        <v>0</v>
      </c>
      <c r="D11" s="16">
        <f>'[1]25'!D13</f>
        <v>330</v>
      </c>
      <c r="E11" s="16">
        <f>'[1]25'!E13</f>
        <v>0</v>
      </c>
      <c r="F11" s="15">
        <f t="shared" si="6"/>
        <v>330</v>
      </c>
      <c r="G11" s="15">
        <f>'[1]25'!H13</f>
        <v>0</v>
      </c>
      <c r="H11" s="16">
        <f>'[1]25'!I13</f>
        <v>0</v>
      </c>
      <c r="I11" s="16">
        <f>'[1]25'!J13</f>
        <v>147</v>
      </c>
      <c r="J11" s="16">
        <f>'[1]25'!K13</f>
        <v>0</v>
      </c>
      <c r="K11" s="15">
        <f t="shared" si="4"/>
        <v>147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147</v>
      </c>
      <c r="P11" s="16">
        <f t="shared" si="3"/>
        <v>0</v>
      </c>
      <c r="Q11" s="17">
        <f t="shared" si="5"/>
        <v>147</v>
      </c>
      <c r="R11" s="17"/>
    </row>
    <row r="12" spans="1:18">
      <c r="A12" s="8" t="s">
        <v>54</v>
      </c>
      <c r="B12" s="15">
        <f>'[1]25'!B14</f>
        <v>0</v>
      </c>
      <c r="C12" s="16">
        <f>'[1]25'!C14</f>
        <v>0</v>
      </c>
      <c r="D12" s="16">
        <f>'[1]25'!D14</f>
        <v>330</v>
      </c>
      <c r="E12" s="16">
        <f>'[1]25'!E14</f>
        <v>0</v>
      </c>
      <c r="F12" s="15">
        <f t="shared" si="6"/>
        <v>330</v>
      </c>
      <c r="G12" s="15">
        <f>'[1]25'!H14</f>
        <v>0</v>
      </c>
      <c r="H12" s="16">
        <f>'[1]25'!I14</f>
        <v>0</v>
      </c>
      <c r="I12" s="16">
        <f>'[1]25'!J14</f>
        <v>147</v>
      </c>
      <c r="J12" s="16">
        <f>'[1]25'!K14</f>
        <v>0</v>
      </c>
      <c r="K12" s="15">
        <f t="shared" si="4"/>
        <v>147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147</v>
      </c>
      <c r="P12" s="16">
        <f t="shared" si="3"/>
        <v>0</v>
      </c>
      <c r="Q12" s="17">
        <f t="shared" si="5"/>
        <v>147</v>
      </c>
      <c r="R12" s="17"/>
    </row>
    <row r="13" spans="1:18">
      <c r="A13" s="8" t="s">
        <v>55</v>
      </c>
      <c r="B13" s="15">
        <f>'[1]25'!B15</f>
        <v>0</v>
      </c>
      <c r="C13" s="16">
        <f>'[1]25'!C15</f>
        <v>0</v>
      </c>
      <c r="D13" s="16">
        <f>'[1]25'!D15</f>
        <v>330</v>
      </c>
      <c r="E13" s="16">
        <f>'[1]25'!E15</f>
        <v>0</v>
      </c>
      <c r="F13" s="15">
        <f t="shared" si="6"/>
        <v>330</v>
      </c>
      <c r="G13" s="15">
        <f>'[1]25'!H15</f>
        <v>0</v>
      </c>
      <c r="H13" s="16">
        <f>'[1]25'!I15</f>
        <v>0</v>
      </c>
      <c r="I13" s="16">
        <f>'[1]25'!J15</f>
        <v>147</v>
      </c>
      <c r="J13" s="16">
        <f>'[1]25'!K15</f>
        <v>0</v>
      </c>
      <c r="K13" s="15">
        <f t="shared" si="4"/>
        <v>147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147</v>
      </c>
      <c r="P13" s="16">
        <f t="shared" si="3"/>
        <v>0</v>
      </c>
      <c r="Q13" s="17">
        <f t="shared" si="5"/>
        <v>147</v>
      </c>
      <c r="R13" s="17"/>
    </row>
    <row r="14" spans="1:18">
      <c r="A14" s="8" t="s">
        <v>56</v>
      </c>
      <c r="B14" s="15">
        <f>'[1]25'!B16</f>
        <v>0</v>
      </c>
      <c r="C14" s="16">
        <f>'[1]25'!C16</f>
        <v>0</v>
      </c>
      <c r="D14" s="16">
        <f>'[1]25'!D16</f>
        <v>330</v>
      </c>
      <c r="E14" s="16">
        <f>'[1]25'!E16</f>
        <v>0</v>
      </c>
      <c r="F14" s="15">
        <f t="shared" si="6"/>
        <v>330</v>
      </c>
      <c r="G14" s="15">
        <f>'[1]25'!H16</f>
        <v>0</v>
      </c>
      <c r="H14" s="16">
        <f>'[1]25'!I16</f>
        <v>0</v>
      </c>
      <c r="I14" s="16">
        <f>'[1]25'!J16</f>
        <v>147</v>
      </c>
      <c r="J14" s="16">
        <f>'[1]25'!K16</f>
        <v>0</v>
      </c>
      <c r="K14" s="15">
        <f t="shared" si="4"/>
        <v>147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147</v>
      </c>
      <c r="P14" s="16">
        <f t="shared" si="3"/>
        <v>0</v>
      </c>
      <c r="Q14" s="17">
        <f t="shared" si="5"/>
        <v>147</v>
      </c>
      <c r="R14" s="17"/>
    </row>
    <row r="15" spans="1:18">
      <c r="A15" s="8" t="s">
        <v>57</v>
      </c>
      <c r="B15" s="15">
        <f>'[1]25'!B17</f>
        <v>0</v>
      </c>
      <c r="C15" s="16">
        <f>'[1]25'!C17</f>
        <v>0</v>
      </c>
      <c r="D15" s="16">
        <f>'[1]25'!D17</f>
        <v>330</v>
      </c>
      <c r="E15" s="16">
        <f>'[1]25'!E17</f>
        <v>0</v>
      </c>
      <c r="F15" s="15">
        <f t="shared" si="6"/>
        <v>330</v>
      </c>
      <c r="G15" s="15">
        <f>'[1]25'!H17</f>
        <v>0</v>
      </c>
      <c r="H15" s="16">
        <f>'[1]25'!I17</f>
        <v>0</v>
      </c>
      <c r="I15" s="16">
        <f>'[1]25'!J17</f>
        <v>147</v>
      </c>
      <c r="J15" s="16">
        <f>'[1]25'!K17</f>
        <v>0</v>
      </c>
      <c r="K15" s="15">
        <f t="shared" si="4"/>
        <v>147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147</v>
      </c>
      <c r="P15" s="16">
        <f t="shared" si="3"/>
        <v>0</v>
      </c>
      <c r="Q15" s="17">
        <f t="shared" si="5"/>
        <v>147</v>
      </c>
      <c r="R15" s="17"/>
    </row>
    <row r="16" spans="1:18">
      <c r="A16" s="8" t="s">
        <v>58</v>
      </c>
      <c r="B16" s="15">
        <f>'[1]25'!B18</f>
        <v>0</v>
      </c>
      <c r="C16" s="16">
        <f>'[1]25'!C18</f>
        <v>0</v>
      </c>
      <c r="D16" s="16">
        <f>'[1]25'!D18</f>
        <v>330</v>
      </c>
      <c r="E16" s="16">
        <f>'[1]25'!E18</f>
        <v>0</v>
      </c>
      <c r="F16" s="15">
        <f t="shared" si="6"/>
        <v>330</v>
      </c>
      <c r="G16" s="15">
        <f>'[1]25'!H18</f>
        <v>0</v>
      </c>
      <c r="H16" s="16">
        <f>'[1]25'!I18</f>
        <v>0</v>
      </c>
      <c r="I16" s="16">
        <f>'[1]25'!J18</f>
        <v>147</v>
      </c>
      <c r="J16" s="16">
        <f>'[1]25'!K18</f>
        <v>0</v>
      </c>
      <c r="K16" s="15">
        <f t="shared" si="4"/>
        <v>147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147</v>
      </c>
      <c r="P16" s="16">
        <f t="shared" si="3"/>
        <v>0</v>
      </c>
      <c r="Q16" s="17">
        <f t="shared" si="5"/>
        <v>147</v>
      </c>
      <c r="R16" s="17"/>
    </row>
    <row r="17" spans="1:18">
      <c r="A17" s="8" t="s">
        <v>59</v>
      </c>
      <c r="B17" s="15">
        <f>'[1]25'!B19</f>
        <v>0</v>
      </c>
      <c r="C17" s="16">
        <f>'[1]25'!C19</f>
        <v>0</v>
      </c>
      <c r="D17" s="16">
        <f>'[1]25'!D19</f>
        <v>330</v>
      </c>
      <c r="E17" s="16">
        <f>'[1]25'!E19</f>
        <v>0</v>
      </c>
      <c r="F17" s="15">
        <f t="shared" si="6"/>
        <v>330</v>
      </c>
      <c r="G17" s="15">
        <f>'[1]25'!H19</f>
        <v>0</v>
      </c>
      <c r="H17" s="16">
        <f>'[1]25'!I19</f>
        <v>0</v>
      </c>
      <c r="I17" s="16">
        <f>'[1]25'!J19</f>
        <v>147</v>
      </c>
      <c r="J17" s="16">
        <f>'[1]25'!K19</f>
        <v>0</v>
      </c>
      <c r="K17" s="15">
        <f t="shared" si="4"/>
        <v>147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147</v>
      </c>
      <c r="P17" s="16">
        <f t="shared" si="3"/>
        <v>0</v>
      </c>
      <c r="Q17" s="17">
        <f t="shared" si="5"/>
        <v>147</v>
      </c>
      <c r="R17" s="17"/>
    </row>
    <row r="18" spans="1:18">
      <c r="A18" s="8" t="s">
        <v>60</v>
      </c>
      <c r="B18" s="15">
        <f>'[1]25'!B20</f>
        <v>0</v>
      </c>
      <c r="C18" s="16">
        <f>'[1]25'!C20</f>
        <v>0</v>
      </c>
      <c r="D18" s="16">
        <f>'[1]25'!D20</f>
        <v>330</v>
      </c>
      <c r="E18" s="16">
        <f>'[1]25'!E20</f>
        <v>0</v>
      </c>
      <c r="F18" s="15">
        <f t="shared" si="6"/>
        <v>330</v>
      </c>
      <c r="G18" s="15">
        <f>'[1]25'!H20</f>
        <v>0</v>
      </c>
      <c r="H18" s="16">
        <f>'[1]25'!I20</f>
        <v>0</v>
      </c>
      <c r="I18" s="16">
        <f>'[1]25'!J20</f>
        <v>147</v>
      </c>
      <c r="J18" s="16">
        <f>'[1]25'!K20</f>
        <v>0</v>
      </c>
      <c r="K18" s="15">
        <f t="shared" si="4"/>
        <v>147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147</v>
      </c>
      <c r="P18" s="16">
        <f t="shared" si="3"/>
        <v>0</v>
      </c>
      <c r="Q18" s="17">
        <f t="shared" si="5"/>
        <v>147</v>
      </c>
      <c r="R18" s="17"/>
    </row>
    <row r="19" spans="1:18">
      <c r="A19" s="8" t="s">
        <v>61</v>
      </c>
      <c r="B19" s="15">
        <f>'[1]25'!B21</f>
        <v>0</v>
      </c>
      <c r="C19" s="16">
        <f>'[1]25'!C21</f>
        <v>0</v>
      </c>
      <c r="D19" s="16">
        <f>'[1]25'!D21</f>
        <v>330</v>
      </c>
      <c r="E19" s="16">
        <f>'[1]25'!E21</f>
        <v>0</v>
      </c>
      <c r="F19" s="15">
        <f t="shared" si="6"/>
        <v>330</v>
      </c>
      <c r="G19" s="15">
        <f>'[1]25'!H21</f>
        <v>0</v>
      </c>
      <c r="H19" s="16">
        <f>'[1]25'!I21</f>
        <v>0</v>
      </c>
      <c r="I19" s="16">
        <f>'[1]25'!J21</f>
        <v>147</v>
      </c>
      <c r="J19" s="16">
        <f>'[1]25'!K21</f>
        <v>0</v>
      </c>
      <c r="K19" s="15">
        <f t="shared" si="4"/>
        <v>147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147</v>
      </c>
      <c r="P19" s="16">
        <f t="shared" si="3"/>
        <v>0</v>
      </c>
      <c r="Q19" s="17">
        <f t="shared" si="5"/>
        <v>147</v>
      </c>
      <c r="R19" s="17"/>
    </row>
    <row r="20" spans="1:18">
      <c r="A20" s="8" t="s">
        <v>62</v>
      </c>
      <c r="B20" s="15">
        <f>'[1]25'!B22</f>
        <v>0</v>
      </c>
      <c r="C20" s="16">
        <f>'[1]25'!C22</f>
        <v>0</v>
      </c>
      <c r="D20" s="16">
        <f>'[1]25'!D22</f>
        <v>330</v>
      </c>
      <c r="E20" s="16">
        <f>'[1]25'!E22</f>
        <v>0</v>
      </c>
      <c r="F20" s="15">
        <f t="shared" si="6"/>
        <v>330</v>
      </c>
      <c r="G20" s="15">
        <f>'[1]25'!H22</f>
        <v>0</v>
      </c>
      <c r="H20" s="16">
        <f>'[1]25'!I22</f>
        <v>0</v>
      </c>
      <c r="I20" s="16">
        <f>'[1]25'!J22</f>
        <v>147</v>
      </c>
      <c r="J20" s="16">
        <f>'[1]25'!K22</f>
        <v>0</v>
      </c>
      <c r="K20" s="15">
        <f t="shared" si="4"/>
        <v>147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147</v>
      </c>
      <c r="P20" s="16">
        <f t="shared" si="3"/>
        <v>0</v>
      </c>
      <c r="Q20" s="17">
        <f t="shared" si="5"/>
        <v>147</v>
      </c>
      <c r="R20" s="17"/>
    </row>
    <row r="21" spans="1:18">
      <c r="A21" s="8" t="s">
        <v>63</v>
      </c>
      <c r="B21" s="15">
        <f>'[1]25'!B23</f>
        <v>0</v>
      </c>
      <c r="C21" s="16">
        <f>'[1]25'!C23</f>
        <v>0</v>
      </c>
      <c r="D21" s="16">
        <f>'[1]25'!D23</f>
        <v>330</v>
      </c>
      <c r="E21" s="16">
        <f>'[1]25'!E23</f>
        <v>0</v>
      </c>
      <c r="F21" s="15">
        <f t="shared" si="6"/>
        <v>330</v>
      </c>
      <c r="G21" s="15">
        <f>'[1]25'!H23</f>
        <v>0</v>
      </c>
      <c r="H21" s="16">
        <f>'[1]25'!I23</f>
        <v>0</v>
      </c>
      <c r="I21" s="16">
        <f>'[1]25'!J23</f>
        <v>147</v>
      </c>
      <c r="J21" s="16">
        <f>'[1]25'!K23</f>
        <v>0</v>
      </c>
      <c r="K21" s="15">
        <f t="shared" si="4"/>
        <v>147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147</v>
      </c>
      <c r="P21" s="16">
        <f t="shared" si="3"/>
        <v>0</v>
      </c>
      <c r="Q21" s="17">
        <f t="shared" si="5"/>
        <v>147</v>
      </c>
      <c r="R21" s="17"/>
    </row>
    <row r="22" spans="1:18">
      <c r="A22" s="8" t="s">
        <v>64</v>
      </c>
      <c r="B22" s="15">
        <f>'[1]25'!B24</f>
        <v>0</v>
      </c>
      <c r="C22" s="16">
        <f>'[1]25'!C24</f>
        <v>0</v>
      </c>
      <c r="D22" s="16">
        <f>'[1]25'!D24</f>
        <v>330</v>
      </c>
      <c r="E22" s="16">
        <f>'[1]25'!E24</f>
        <v>0</v>
      </c>
      <c r="F22" s="15">
        <f t="shared" si="6"/>
        <v>330</v>
      </c>
      <c r="G22" s="15">
        <f>'[1]25'!H24</f>
        <v>0</v>
      </c>
      <c r="H22" s="16">
        <f>'[1]25'!I24</f>
        <v>0</v>
      </c>
      <c r="I22" s="16">
        <f>'[1]25'!J24</f>
        <v>147</v>
      </c>
      <c r="J22" s="16">
        <f>'[1]25'!K24</f>
        <v>0</v>
      </c>
      <c r="K22" s="15">
        <f t="shared" si="4"/>
        <v>147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147</v>
      </c>
      <c r="P22" s="16">
        <f t="shared" si="3"/>
        <v>0</v>
      </c>
      <c r="Q22" s="17">
        <f t="shared" si="5"/>
        <v>147</v>
      </c>
      <c r="R22" s="17"/>
    </row>
    <row r="23" spans="1:18">
      <c r="A23" s="8" t="s">
        <v>65</v>
      </c>
      <c r="B23" s="15">
        <f>'[1]25'!B25</f>
        <v>0</v>
      </c>
      <c r="C23" s="16">
        <f>'[1]25'!C25</f>
        <v>0</v>
      </c>
      <c r="D23" s="16">
        <f>'[1]25'!D25</f>
        <v>330</v>
      </c>
      <c r="E23" s="16">
        <f>'[1]25'!E25</f>
        <v>0</v>
      </c>
      <c r="F23" s="15">
        <f t="shared" si="6"/>
        <v>330</v>
      </c>
      <c r="G23" s="15">
        <f>'[1]25'!H25</f>
        <v>0</v>
      </c>
      <c r="H23" s="16">
        <f>'[1]25'!I25</f>
        <v>0</v>
      </c>
      <c r="I23" s="16">
        <f>'[1]25'!J25</f>
        <v>147</v>
      </c>
      <c r="J23" s="16">
        <f>'[1]25'!K25</f>
        <v>0</v>
      </c>
      <c r="K23" s="15">
        <f t="shared" si="4"/>
        <v>147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147</v>
      </c>
      <c r="P23" s="16">
        <f t="shared" si="3"/>
        <v>0</v>
      </c>
      <c r="Q23" s="17">
        <f t="shared" si="5"/>
        <v>147</v>
      </c>
      <c r="R23" s="17"/>
    </row>
    <row r="24" spans="1:18">
      <c r="A24" s="8" t="s">
        <v>66</v>
      </c>
      <c r="B24" s="15">
        <f>'[1]25'!B26</f>
        <v>0</v>
      </c>
      <c r="C24" s="16">
        <f>'[1]25'!C26</f>
        <v>0</v>
      </c>
      <c r="D24" s="16">
        <f>'[1]25'!D26</f>
        <v>330</v>
      </c>
      <c r="E24" s="16">
        <f>'[1]25'!E26</f>
        <v>0</v>
      </c>
      <c r="F24" s="15">
        <f t="shared" si="6"/>
        <v>330</v>
      </c>
      <c r="G24" s="15">
        <f>'[1]25'!H26</f>
        <v>0</v>
      </c>
      <c r="H24" s="16">
        <f>'[1]25'!I26</f>
        <v>0</v>
      </c>
      <c r="I24" s="16">
        <f>'[1]25'!J26</f>
        <v>147</v>
      </c>
      <c r="J24" s="16">
        <f>'[1]25'!K26</f>
        <v>0</v>
      </c>
      <c r="K24" s="15">
        <f t="shared" si="4"/>
        <v>147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147</v>
      </c>
      <c r="P24" s="16">
        <f t="shared" si="3"/>
        <v>0</v>
      </c>
      <c r="Q24" s="17">
        <f t="shared" si="5"/>
        <v>147</v>
      </c>
      <c r="R24" s="17"/>
    </row>
    <row r="25" spans="1:18">
      <c r="A25" s="8" t="s">
        <v>67</v>
      </c>
      <c r="B25" s="15">
        <f>'[1]25'!B27</f>
        <v>0</v>
      </c>
      <c r="C25" s="16">
        <f>'[1]25'!C27</f>
        <v>0</v>
      </c>
      <c r="D25" s="16">
        <f>'[1]25'!D27</f>
        <v>330</v>
      </c>
      <c r="E25" s="16">
        <f>'[1]25'!E27</f>
        <v>0</v>
      </c>
      <c r="F25" s="15">
        <f t="shared" si="6"/>
        <v>330</v>
      </c>
      <c r="G25" s="15">
        <f>'[1]25'!H27</f>
        <v>0</v>
      </c>
      <c r="H25" s="16">
        <f>'[1]25'!I27</f>
        <v>0</v>
      </c>
      <c r="I25" s="16">
        <f>'[1]25'!J27</f>
        <v>147</v>
      </c>
      <c r="J25" s="16">
        <f>'[1]25'!K27</f>
        <v>0</v>
      </c>
      <c r="K25" s="15">
        <f t="shared" si="4"/>
        <v>147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147</v>
      </c>
      <c r="P25" s="16">
        <f t="shared" si="3"/>
        <v>0</v>
      </c>
      <c r="Q25" s="17">
        <f t="shared" si="5"/>
        <v>147</v>
      </c>
      <c r="R25" s="17"/>
    </row>
    <row r="26" spans="1:18">
      <c r="A26" s="8" t="s">
        <v>68</v>
      </c>
      <c r="B26" s="15">
        <f>'[1]25'!B28</f>
        <v>0</v>
      </c>
      <c r="C26" s="16">
        <f>'[1]25'!C28</f>
        <v>0</v>
      </c>
      <c r="D26" s="16">
        <f>'[1]25'!D28</f>
        <v>330</v>
      </c>
      <c r="E26" s="16">
        <f>'[1]25'!E28</f>
        <v>0</v>
      </c>
      <c r="F26" s="15">
        <f t="shared" si="6"/>
        <v>330</v>
      </c>
      <c r="G26" s="15">
        <f>'[1]25'!H28</f>
        <v>0</v>
      </c>
      <c r="H26" s="16">
        <f>'[1]25'!I28</f>
        <v>0</v>
      </c>
      <c r="I26" s="16">
        <f>'[1]25'!J28</f>
        <v>148</v>
      </c>
      <c r="J26" s="16">
        <f>'[1]25'!K28</f>
        <v>0</v>
      </c>
      <c r="K26" s="15">
        <f t="shared" si="4"/>
        <v>148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148</v>
      </c>
      <c r="P26" s="16">
        <f t="shared" si="3"/>
        <v>0</v>
      </c>
      <c r="Q26" s="17">
        <f t="shared" si="5"/>
        <v>148</v>
      </c>
      <c r="R26" s="17"/>
    </row>
    <row r="27" spans="1:18">
      <c r="A27" s="8" t="s">
        <v>69</v>
      </c>
      <c r="B27" s="15">
        <f>'[1]25'!B29</f>
        <v>0</v>
      </c>
      <c r="C27" s="16">
        <f>'[1]25'!C29</f>
        <v>0</v>
      </c>
      <c r="D27" s="16">
        <f>'[1]25'!D29</f>
        <v>330</v>
      </c>
      <c r="E27" s="16">
        <f>'[1]25'!E29</f>
        <v>0</v>
      </c>
      <c r="F27" s="15">
        <f t="shared" si="6"/>
        <v>330</v>
      </c>
      <c r="G27" s="15">
        <f>'[1]25'!H29</f>
        <v>0</v>
      </c>
      <c r="H27" s="16">
        <f>'[1]25'!I29</f>
        <v>0</v>
      </c>
      <c r="I27" s="16">
        <f>'[1]25'!J29</f>
        <v>148</v>
      </c>
      <c r="J27" s="16">
        <f>'[1]25'!K29</f>
        <v>0</v>
      </c>
      <c r="K27" s="15">
        <f t="shared" si="4"/>
        <v>148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148</v>
      </c>
      <c r="P27" s="16">
        <f t="shared" si="3"/>
        <v>0</v>
      </c>
      <c r="Q27" s="17">
        <f t="shared" si="5"/>
        <v>148</v>
      </c>
      <c r="R27" s="17"/>
    </row>
    <row r="28" spans="1:18">
      <c r="A28" s="8" t="s">
        <v>70</v>
      </c>
      <c r="B28" s="15">
        <f>'[1]25'!B30</f>
        <v>0</v>
      </c>
      <c r="C28" s="16">
        <f>'[1]25'!C30</f>
        <v>0</v>
      </c>
      <c r="D28" s="16">
        <f>'[1]25'!D30</f>
        <v>330</v>
      </c>
      <c r="E28" s="16">
        <f>'[1]25'!E30</f>
        <v>0</v>
      </c>
      <c r="F28" s="15">
        <f t="shared" si="6"/>
        <v>330</v>
      </c>
      <c r="G28" s="15">
        <f>'[1]25'!H30</f>
        <v>0</v>
      </c>
      <c r="H28" s="16">
        <f>'[1]25'!I30</f>
        <v>0</v>
      </c>
      <c r="I28" s="16">
        <f>'[1]25'!J30</f>
        <v>148</v>
      </c>
      <c r="J28" s="16">
        <f>'[1]25'!K30</f>
        <v>0</v>
      </c>
      <c r="K28" s="15">
        <f t="shared" si="4"/>
        <v>148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148</v>
      </c>
      <c r="P28" s="16">
        <f t="shared" si="3"/>
        <v>0</v>
      </c>
      <c r="Q28" s="17">
        <f t="shared" si="5"/>
        <v>148</v>
      </c>
      <c r="R28" s="17"/>
    </row>
    <row r="29" spans="1:18">
      <c r="A29" s="8" t="s">
        <v>71</v>
      </c>
      <c r="B29" s="15">
        <f>'[1]25'!B31</f>
        <v>0</v>
      </c>
      <c r="C29" s="16">
        <f>'[1]25'!C31</f>
        <v>0</v>
      </c>
      <c r="D29" s="16">
        <f>'[1]25'!D31</f>
        <v>330</v>
      </c>
      <c r="E29" s="16">
        <f>'[1]25'!E31</f>
        <v>0</v>
      </c>
      <c r="F29" s="15">
        <f t="shared" si="6"/>
        <v>330</v>
      </c>
      <c r="G29" s="15">
        <f>'[1]25'!H31</f>
        <v>0</v>
      </c>
      <c r="H29" s="16">
        <f>'[1]25'!I31</f>
        <v>0</v>
      </c>
      <c r="I29" s="16">
        <f>'[1]25'!J31</f>
        <v>148</v>
      </c>
      <c r="J29" s="16">
        <f>'[1]25'!K31</f>
        <v>0</v>
      </c>
      <c r="K29" s="15">
        <f t="shared" si="4"/>
        <v>148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148</v>
      </c>
      <c r="P29" s="16">
        <f t="shared" si="3"/>
        <v>0</v>
      </c>
      <c r="Q29" s="17">
        <f t="shared" si="5"/>
        <v>148</v>
      </c>
      <c r="R29" s="17"/>
    </row>
    <row r="30" spans="1:18">
      <c r="A30" s="8" t="s">
        <v>72</v>
      </c>
      <c r="B30" s="15">
        <f>'[1]25'!B32</f>
        <v>0</v>
      </c>
      <c r="C30" s="16">
        <f>'[1]25'!C32</f>
        <v>0</v>
      </c>
      <c r="D30" s="16">
        <f>'[1]25'!D32</f>
        <v>330</v>
      </c>
      <c r="E30" s="16">
        <f>'[1]25'!E32</f>
        <v>0</v>
      </c>
      <c r="F30" s="15">
        <f t="shared" si="6"/>
        <v>330</v>
      </c>
      <c r="G30" s="15">
        <f>'[1]25'!H32</f>
        <v>0</v>
      </c>
      <c r="H30" s="16">
        <f>'[1]25'!I32</f>
        <v>0</v>
      </c>
      <c r="I30" s="16">
        <f>'[1]25'!J32</f>
        <v>148</v>
      </c>
      <c r="J30" s="16">
        <f>'[1]25'!K32</f>
        <v>0</v>
      </c>
      <c r="K30" s="15">
        <f t="shared" si="4"/>
        <v>148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148</v>
      </c>
      <c r="P30" s="16">
        <f t="shared" si="3"/>
        <v>0</v>
      </c>
      <c r="Q30" s="17">
        <f t="shared" si="5"/>
        <v>148</v>
      </c>
      <c r="R30" s="17"/>
    </row>
    <row r="31" spans="1:18">
      <c r="A31" s="8" t="s">
        <v>73</v>
      </c>
      <c r="B31" s="15">
        <f>'[1]25'!B33</f>
        <v>0</v>
      </c>
      <c r="C31" s="16">
        <f>'[1]25'!C33</f>
        <v>0</v>
      </c>
      <c r="D31" s="16">
        <f>'[1]25'!D33</f>
        <v>330</v>
      </c>
      <c r="E31" s="16">
        <f>'[1]25'!E33</f>
        <v>0</v>
      </c>
      <c r="F31" s="15">
        <f t="shared" si="6"/>
        <v>330</v>
      </c>
      <c r="G31" s="15">
        <f>'[1]25'!H33</f>
        <v>0</v>
      </c>
      <c r="H31" s="16">
        <f>'[1]25'!I33</f>
        <v>0</v>
      </c>
      <c r="I31" s="16">
        <f>'[1]25'!J33</f>
        <v>148</v>
      </c>
      <c r="J31" s="16">
        <f>'[1]25'!K33</f>
        <v>0</v>
      </c>
      <c r="K31" s="15">
        <f t="shared" si="4"/>
        <v>148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148</v>
      </c>
      <c r="P31" s="16">
        <f t="shared" si="3"/>
        <v>0</v>
      </c>
      <c r="Q31" s="17">
        <f t="shared" si="5"/>
        <v>148</v>
      </c>
      <c r="R31" s="17"/>
    </row>
    <row r="32" spans="1:18">
      <c r="A32" s="8" t="s">
        <v>74</v>
      </c>
      <c r="B32" s="15">
        <f>'[1]25'!B34</f>
        <v>0</v>
      </c>
      <c r="C32" s="16">
        <f>'[1]25'!C34</f>
        <v>0</v>
      </c>
      <c r="D32" s="16">
        <f>'[1]25'!D34</f>
        <v>330</v>
      </c>
      <c r="E32" s="16">
        <f>'[1]25'!E34</f>
        <v>0</v>
      </c>
      <c r="F32" s="15">
        <f t="shared" si="6"/>
        <v>330</v>
      </c>
      <c r="G32" s="15">
        <f>'[1]25'!H34</f>
        <v>0</v>
      </c>
      <c r="H32" s="16">
        <f>'[1]25'!I34</f>
        <v>0</v>
      </c>
      <c r="I32" s="16">
        <f>'[1]25'!J34</f>
        <v>148</v>
      </c>
      <c r="J32" s="16">
        <f>'[1]25'!K34</f>
        <v>0</v>
      </c>
      <c r="K32" s="15">
        <f t="shared" si="4"/>
        <v>148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148</v>
      </c>
      <c r="P32" s="16">
        <f t="shared" si="3"/>
        <v>0</v>
      </c>
      <c r="Q32" s="17">
        <f t="shared" si="5"/>
        <v>148</v>
      </c>
      <c r="R32" s="17"/>
    </row>
    <row r="33" spans="1:18">
      <c r="A33" s="8" t="s">
        <v>75</v>
      </c>
      <c r="B33" s="15">
        <f>'[1]25'!B35</f>
        <v>0</v>
      </c>
      <c r="C33" s="16">
        <f>'[1]25'!C35</f>
        <v>0</v>
      </c>
      <c r="D33" s="16">
        <f>'[1]25'!D35</f>
        <v>330</v>
      </c>
      <c r="E33" s="16">
        <f>'[1]25'!E35</f>
        <v>0</v>
      </c>
      <c r="F33" s="15">
        <f t="shared" si="6"/>
        <v>330</v>
      </c>
      <c r="G33" s="15">
        <f>'[1]25'!H35</f>
        <v>0</v>
      </c>
      <c r="H33" s="16">
        <f>'[1]25'!I35</f>
        <v>0</v>
      </c>
      <c r="I33" s="16">
        <f>'[1]25'!J35</f>
        <v>148</v>
      </c>
      <c r="J33" s="16">
        <f>'[1]25'!K35</f>
        <v>0</v>
      </c>
      <c r="K33" s="15">
        <f t="shared" si="4"/>
        <v>148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148</v>
      </c>
      <c r="P33" s="16">
        <f t="shared" si="3"/>
        <v>0</v>
      </c>
      <c r="Q33" s="17">
        <f t="shared" si="5"/>
        <v>148</v>
      </c>
      <c r="R33" s="17"/>
    </row>
    <row r="34" spans="1:18">
      <c r="A34" s="8" t="s">
        <v>76</v>
      </c>
      <c r="B34" s="15">
        <f>'[1]25'!B36</f>
        <v>0</v>
      </c>
      <c r="C34" s="16">
        <f>'[1]25'!C36</f>
        <v>0</v>
      </c>
      <c r="D34" s="16">
        <f>'[1]25'!D36</f>
        <v>330</v>
      </c>
      <c r="E34" s="16">
        <f>'[1]25'!E36</f>
        <v>0</v>
      </c>
      <c r="F34" s="15">
        <f t="shared" si="6"/>
        <v>330</v>
      </c>
      <c r="G34" s="15">
        <f>'[1]25'!H36</f>
        <v>0</v>
      </c>
      <c r="H34" s="16">
        <f>'[1]25'!I36</f>
        <v>0</v>
      </c>
      <c r="I34" s="16">
        <f>'[1]25'!J36</f>
        <v>148</v>
      </c>
      <c r="J34" s="16">
        <f>'[1]25'!K36</f>
        <v>0</v>
      </c>
      <c r="K34" s="15">
        <f t="shared" si="4"/>
        <v>148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148</v>
      </c>
      <c r="P34" s="16">
        <f t="shared" si="3"/>
        <v>0</v>
      </c>
      <c r="Q34" s="17">
        <f t="shared" si="5"/>
        <v>148</v>
      </c>
      <c r="R34" s="17"/>
    </row>
    <row r="35" spans="1:18">
      <c r="A35" s="8" t="s">
        <v>77</v>
      </c>
      <c r="B35" s="15">
        <f>'[1]25'!B37</f>
        <v>0</v>
      </c>
      <c r="C35" s="16">
        <f>'[1]25'!C37</f>
        <v>0</v>
      </c>
      <c r="D35" s="16">
        <f>'[1]25'!D37</f>
        <v>330</v>
      </c>
      <c r="E35" s="16">
        <f>'[1]25'!E37</f>
        <v>0</v>
      </c>
      <c r="F35" s="15">
        <f t="shared" si="6"/>
        <v>330</v>
      </c>
      <c r="G35" s="15">
        <f>'[1]25'!H37</f>
        <v>0</v>
      </c>
      <c r="H35" s="16">
        <f>'[1]25'!I37</f>
        <v>0</v>
      </c>
      <c r="I35" s="16">
        <f>'[1]25'!J37</f>
        <v>148</v>
      </c>
      <c r="J35" s="16">
        <f>'[1]25'!K37</f>
        <v>0</v>
      </c>
      <c r="K35" s="15">
        <f t="shared" si="4"/>
        <v>148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148</v>
      </c>
      <c r="R35" s="17"/>
    </row>
    <row r="36" spans="1:18">
      <c r="A36" s="8" t="s">
        <v>78</v>
      </c>
      <c r="B36" s="15">
        <f>'[1]25'!B38</f>
        <v>0</v>
      </c>
      <c r="C36" s="16">
        <f>'[1]25'!C38</f>
        <v>0</v>
      </c>
      <c r="D36" s="16">
        <f>'[1]25'!D38</f>
        <v>330</v>
      </c>
      <c r="E36" s="16">
        <f>'[1]25'!E38</f>
        <v>0</v>
      </c>
      <c r="F36" s="15">
        <f t="shared" si="6"/>
        <v>330</v>
      </c>
      <c r="G36" s="15">
        <f>'[1]25'!H38</f>
        <v>0</v>
      </c>
      <c r="H36" s="16">
        <f>'[1]25'!I38</f>
        <v>0</v>
      </c>
      <c r="I36" s="16">
        <f>'[1]25'!J38</f>
        <v>148</v>
      </c>
      <c r="J36" s="16">
        <f>'[1]25'!K38</f>
        <v>0</v>
      </c>
      <c r="K36" s="15">
        <f t="shared" si="4"/>
        <v>148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148</v>
      </c>
      <c r="P36" s="16">
        <f t="shared" si="10"/>
        <v>0</v>
      </c>
      <c r="Q36" s="17">
        <f t="shared" si="5"/>
        <v>148</v>
      </c>
      <c r="R36" s="17"/>
    </row>
    <row r="37" spans="1:18">
      <c r="A37" s="8" t="s">
        <v>79</v>
      </c>
      <c r="B37" s="15">
        <f>'[1]25'!B39</f>
        <v>0</v>
      </c>
      <c r="C37" s="16">
        <f>'[1]25'!C39</f>
        <v>0</v>
      </c>
      <c r="D37" s="16">
        <f>'[1]25'!D39</f>
        <v>330</v>
      </c>
      <c r="E37" s="16">
        <f>'[1]25'!E39</f>
        <v>0</v>
      </c>
      <c r="F37" s="15">
        <f t="shared" si="6"/>
        <v>330</v>
      </c>
      <c r="G37" s="15">
        <f>'[1]25'!H39</f>
        <v>0</v>
      </c>
      <c r="H37" s="16">
        <f>'[1]25'!I39</f>
        <v>0</v>
      </c>
      <c r="I37" s="16">
        <f>'[1]25'!J39</f>
        <v>148</v>
      </c>
      <c r="J37" s="16">
        <f>'[1]25'!K39</f>
        <v>0</v>
      </c>
      <c r="K37" s="15">
        <f t="shared" si="4"/>
        <v>148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148</v>
      </c>
      <c r="P37" s="16">
        <f t="shared" si="10"/>
        <v>0</v>
      </c>
      <c r="Q37" s="17">
        <f t="shared" si="5"/>
        <v>148</v>
      </c>
      <c r="R37" s="17"/>
    </row>
    <row r="38" spans="1:18">
      <c r="A38" s="8" t="s">
        <v>80</v>
      </c>
      <c r="B38" s="15">
        <f>'[1]25'!B40</f>
        <v>0</v>
      </c>
      <c r="C38" s="16">
        <f>'[1]25'!C40</f>
        <v>0</v>
      </c>
      <c r="D38" s="16">
        <f>'[1]25'!D40</f>
        <v>330</v>
      </c>
      <c r="E38" s="16">
        <f>'[1]25'!E40</f>
        <v>0</v>
      </c>
      <c r="F38" s="15">
        <f t="shared" si="6"/>
        <v>330</v>
      </c>
      <c r="G38" s="15">
        <f>'[1]25'!H40</f>
        <v>0</v>
      </c>
      <c r="H38" s="16">
        <f>'[1]25'!I40</f>
        <v>0</v>
      </c>
      <c r="I38" s="16">
        <f>'[1]25'!J40</f>
        <v>148</v>
      </c>
      <c r="J38" s="16">
        <f>'[1]25'!K40</f>
        <v>0</v>
      </c>
      <c r="K38" s="15">
        <f t="shared" si="4"/>
        <v>148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148</v>
      </c>
      <c r="P38" s="16">
        <f t="shared" si="10"/>
        <v>0</v>
      </c>
      <c r="Q38" s="17">
        <f t="shared" si="5"/>
        <v>148</v>
      </c>
      <c r="R38" s="17"/>
    </row>
    <row r="39" spans="1:18">
      <c r="A39" s="8" t="s">
        <v>81</v>
      </c>
      <c r="B39" s="15">
        <f>'[1]25'!B41</f>
        <v>0</v>
      </c>
      <c r="C39" s="16">
        <f>'[1]25'!C41</f>
        <v>0</v>
      </c>
      <c r="D39" s="16">
        <f>'[1]25'!D41</f>
        <v>330</v>
      </c>
      <c r="E39" s="16">
        <f>'[1]25'!E41</f>
        <v>0</v>
      </c>
      <c r="F39" s="15">
        <f t="shared" si="6"/>
        <v>330</v>
      </c>
      <c r="G39" s="15">
        <f>'[1]25'!H41</f>
        <v>0</v>
      </c>
      <c r="H39" s="16">
        <f>'[1]25'!I41</f>
        <v>0</v>
      </c>
      <c r="I39" s="16">
        <f>'[1]25'!J41</f>
        <v>146</v>
      </c>
      <c r="J39" s="16">
        <f>'[1]25'!K41</f>
        <v>0</v>
      </c>
      <c r="K39" s="15">
        <f t="shared" si="4"/>
        <v>146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146</v>
      </c>
      <c r="P39" s="16">
        <f t="shared" si="10"/>
        <v>0</v>
      </c>
      <c r="Q39" s="17">
        <f t="shared" si="5"/>
        <v>146</v>
      </c>
      <c r="R39" s="17"/>
    </row>
    <row r="40" spans="1:18">
      <c r="A40" s="8" t="s">
        <v>82</v>
      </c>
      <c r="B40" s="15">
        <f>'[1]25'!B42</f>
        <v>0</v>
      </c>
      <c r="C40" s="16">
        <f>'[1]25'!C42</f>
        <v>0</v>
      </c>
      <c r="D40" s="16">
        <f>'[1]25'!D42</f>
        <v>330</v>
      </c>
      <c r="E40" s="16">
        <f>'[1]25'!E42</f>
        <v>0</v>
      </c>
      <c r="F40" s="15">
        <f t="shared" si="6"/>
        <v>330</v>
      </c>
      <c r="G40" s="15">
        <f>'[1]25'!H42</f>
        <v>0</v>
      </c>
      <c r="H40" s="16">
        <f>'[1]25'!I42</f>
        <v>0</v>
      </c>
      <c r="I40" s="16">
        <f>'[1]25'!J42</f>
        <v>146</v>
      </c>
      <c r="J40" s="16">
        <f>'[1]25'!K42</f>
        <v>0</v>
      </c>
      <c r="K40" s="15">
        <f t="shared" si="4"/>
        <v>146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146</v>
      </c>
      <c r="P40" s="16">
        <f t="shared" si="10"/>
        <v>0</v>
      </c>
      <c r="Q40" s="17">
        <f t="shared" si="5"/>
        <v>146</v>
      </c>
      <c r="R40" s="17"/>
    </row>
    <row r="41" spans="1:18">
      <c r="A41" s="8" t="s">
        <v>83</v>
      </c>
      <c r="B41" s="15">
        <f>'[1]25'!B43</f>
        <v>0</v>
      </c>
      <c r="C41" s="16">
        <f>'[1]25'!C43</f>
        <v>0</v>
      </c>
      <c r="D41" s="16">
        <f>'[1]25'!D43</f>
        <v>330</v>
      </c>
      <c r="E41" s="16">
        <f>'[1]25'!E43</f>
        <v>0</v>
      </c>
      <c r="F41" s="15">
        <f t="shared" si="6"/>
        <v>330</v>
      </c>
      <c r="G41" s="15">
        <f>'[1]25'!H43</f>
        <v>0</v>
      </c>
      <c r="H41" s="16">
        <f>'[1]25'!I43</f>
        <v>0</v>
      </c>
      <c r="I41" s="16">
        <f>'[1]25'!J43</f>
        <v>146</v>
      </c>
      <c r="J41" s="16">
        <f>'[1]25'!K43</f>
        <v>0</v>
      </c>
      <c r="K41" s="15">
        <f t="shared" si="4"/>
        <v>146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146</v>
      </c>
      <c r="P41" s="16">
        <f t="shared" si="10"/>
        <v>0</v>
      </c>
      <c r="Q41" s="17">
        <f t="shared" si="5"/>
        <v>146</v>
      </c>
      <c r="R41" s="17"/>
    </row>
    <row r="42" spans="1:18">
      <c r="A42" s="8" t="s">
        <v>84</v>
      </c>
      <c r="B42" s="15">
        <f>'[1]25'!B44</f>
        <v>0</v>
      </c>
      <c r="C42" s="16">
        <f>'[1]25'!C44</f>
        <v>0</v>
      </c>
      <c r="D42" s="16">
        <f>'[1]25'!D44</f>
        <v>330</v>
      </c>
      <c r="E42" s="16">
        <f>'[1]25'!E44</f>
        <v>0</v>
      </c>
      <c r="F42" s="15">
        <f t="shared" si="6"/>
        <v>330</v>
      </c>
      <c r="G42" s="15">
        <f>'[1]25'!H44</f>
        <v>0</v>
      </c>
      <c r="H42" s="16">
        <f>'[1]25'!I44</f>
        <v>0</v>
      </c>
      <c r="I42" s="16">
        <f>'[1]25'!J44</f>
        <v>146</v>
      </c>
      <c r="J42" s="16">
        <f>'[1]25'!K44</f>
        <v>0</v>
      </c>
      <c r="K42" s="15">
        <f t="shared" si="4"/>
        <v>146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146</v>
      </c>
      <c r="P42" s="16">
        <f t="shared" si="10"/>
        <v>0</v>
      </c>
      <c r="Q42" s="17">
        <f t="shared" si="5"/>
        <v>146</v>
      </c>
      <c r="R42" s="17"/>
    </row>
    <row r="43" spans="1:18">
      <c r="A43" s="8" t="s">
        <v>85</v>
      </c>
      <c r="B43" s="15">
        <f>'[1]25'!B45</f>
        <v>0</v>
      </c>
      <c r="C43" s="16">
        <f>'[1]25'!C45</f>
        <v>0</v>
      </c>
      <c r="D43" s="16">
        <f>'[1]25'!D45</f>
        <v>330</v>
      </c>
      <c r="E43" s="16">
        <f>'[1]25'!E45</f>
        <v>0</v>
      </c>
      <c r="F43" s="15">
        <f t="shared" si="6"/>
        <v>330</v>
      </c>
      <c r="G43" s="15">
        <f>'[1]25'!H45</f>
        <v>0</v>
      </c>
      <c r="H43" s="16">
        <f>'[1]25'!I45</f>
        <v>0</v>
      </c>
      <c r="I43" s="16">
        <f>'[1]25'!J45</f>
        <v>146</v>
      </c>
      <c r="J43" s="16">
        <f>'[1]25'!K45</f>
        <v>0</v>
      </c>
      <c r="K43" s="15">
        <f t="shared" si="4"/>
        <v>146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146</v>
      </c>
      <c r="P43" s="16">
        <f t="shared" si="10"/>
        <v>0</v>
      </c>
      <c r="Q43" s="17">
        <f t="shared" si="5"/>
        <v>146</v>
      </c>
      <c r="R43" s="17"/>
    </row>
    <row r="44" spans="1:18">
      <c r="A44" s="8" t="s">
        <v>86</v>
      </c>
      <c r="B44" s="15">
        <f>'[1]25'!B46</f>
        <v>0</v>
      </c>
      <c r="C44" s="16">
        <f>'[1]25'!C46</f>
        <v>0</v>
      </c>
      <c r="D44" s="16">
        <f>'[1]25'!D46</f>
        <v>330</v>
      </c>
      <c r="E44" s="16">
        <f>'[1]25'!E46</f>
        <v>0</v>
      </c>
      <c r="F44" s="15">
        <f t="shared" si="6"/>
        <v>330</v>
      </c>
      <c r="G44" s="15">
        <f>'[1]25'!H46</f>
        <v>0</v>
      </c>
      <c r="H44" s="16">
        <f>'[1]25'!I46</f>
        <v>0</v>
      </c>
      <c r="I44" s="16">
        <f>'[1]25'!J46</f>
        <v>146</v>
      </c>
      <c r="J44" s="16">
        <f>'[1]25'!K46</f>
        <v>0</v>
      </c>
      <c r="K44" s="15">
        <f t="shared" si="4"/>
        <v>146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146</v>
      </c>
      <c r="P44" s="16">
        <f t="shared" si="10"/>
        <v>0</v>
      </c>
      <c r="Q44" s="17">
        <f t="shared" si="5"/>
        <v>146</v>
      </c>
      <c r="R44" s="17"/>
    </row>
    <row r="45" spans="1:18">
      <c r="A45" s="8" t="s">
        <v>87</v>
      </c>
      <c r="B45" s="15">
        <f>'[1]25'!B47</f>
        <v>0</v>
      </c>
      <c r="C45" s="16">
        <f>'[1]25'!C47</f>
        <v>0</v>
      </c>
      <c r="D45" s="16">
        <f>'[1]25'!D47</f>
        <v>330</v>
      </c>
      <c r="E45" s="16">
        <f>'[1]25'!E47</f>
        <v>0</v>
      </c>
      <c r="F45" s="15">
        <f t="shared" si="6"/>
        <v>330</v>
      </c>
      <c r="G45" s="15">
        <f>'[1]25'!H47</f>
        <v>0</v>
      </c>
      <c r="H45" s="16">
        <f>'[1]25'!I47</f>
        <v>0</v>
      </c>
      <c r="I45" s="16">
        <f>'[1]25'!J47</f>
        <v>146</v>
      </c>
      <c r="J45" s="16">
        <f>'[1]25'!K47</f>
        <v>0</v>
      </c>
      <c r="K45" s="15">
        <f t="shared" si="4"/>
        <v>146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146</v>
      </c>
      <c r="P45" s="16">
        <f t="shared" si="10"/>
        <v>0</v>
      </c>
      <c r="Q45" s="17">
        <f t="shared" si="5"/>
        <v>146</v>
      </c>
      <c r="R45" s="17"/>
    </row>
    <row r="46" spans="1:18">
      <c r="A46" s="8" t="s">
        <v>88</v>
      </c>
      <c r="B46" s="15">
        <f>'[1]25'!B48</f>
        <v>0</v>
      </c>
      <c r="C46" s="16">
        <f>'[1]25'!C48</f>
        <v>0</v>
      </c>
      <c r="D46" s="16">
        <f>'[1]25'!D48</f>
        <v>330</v>
      </c>
      <c r="E46" s="16">
        <f>'[1]25'!E48</f>
        <v>0</v>
      </c>
      <c r="F46" s="15">
        <f t="shared" si="6"/>
        <v>330</v>
      </c>
      <c r="G46" s="15">
        <f>'[1]25'!H48</f>
        <v>0</v>
      </c>
      <c r="H46" s="16">
        <f>'[1]25'!I48</f>
        <v>0</v>
      </c>
      <c r="I46" s="16">
        <f>'[1]25'!J48</f>
        <v>146</v>
      </c>
      <c r="J46" s="16">
        <f>'[1]25'!K48</f>
        <v>0</v>
      </c>
      <c r="K46" s="15">
        <f t="shared" si="4"/>
        <v>146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146</v>
      </c>
      <c r="P46" s="16">
        <f t="shared" si="10"/>
        <v>0</v>
      </c>
      <c r="Q46" s="17">
        <f t="shared" si="5"/>
        <v>146</v>
      </c>
      <c r="R46" s="17"/>
    </row>
    <row r="47" spans="1:18">
      <c r="A47" s="8" t="s">
        <v>89</v>
      </c>
      <c r="B47" s="15">
        <f>'[1]25'!B49</f>
        <v>0</v>
      </c>
      <c r="C47" s="16">
        <f>'[1]25'!C49</f>
        <v>0</v>
      </c>
      <c r="D47" s="16">
        <f>'[1]25'!D49</f>
        <v>330</v>
      </c>
      <c r="E47" s="16">
        <f>'[1]25'!E49</f>
        <v>0</v>
      </c>
      <c r="F47" s="15">
        <f t="shared" si="6"/>
        <v>330</v>
      </c>
      <c r="G47" s="15">
        <f>'[1]25'!H49</f>
        <v>0</v>
      </c>
      <c r="H47" s="16">
        <f>'[1]25'!I49</f>
        <v>0</v>
      </c>
      <c r="I47" s="16">
        <f>'[1]25'!J49</f>
        <v>146</v>
      </c>
      <c r="J47" s="16">
        <f>'[1]25'!K49</f>
        <v>0</v>
      </c>
      <c r="K47" s="15">
        <f t="shared" si="4"/>
        <v>146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146</v>
      </c>
      <c r="P47" s="16">
        <f t="shared" si="10"/>
        <v>0</v>
      </c>
      <c r="Q47" s="17">
        <f t="shared" si="5"/>
        <v>146</v>
      </c>
      <c r="R47" s="17"/>
    </row>
    <row r="48" spans="1:18">
      <c r="A48" s="8" t="s">
        <v>90</v>
      </c>
      <c r="B48" s="15">
        <f>'[1]25'!B50</f>
        <v>0</v>
      </c>
      <c r="C48" s="16">
        <f>'[1]25'!C50</f>
        <v>0</v>
      </c>
      <c r="D48" s="16">
        <f>'[1]25'!D50</f>
        <v>330</v>
      </c>
      <c r="E48" s="16">
        <f>'[1]25'!E50</f>
        <v>0</v>
      </c>
      <c r="F48" s="15">
        <f t="shared" si="6"/>
        <v>330</v>
      </c>
      <c r="G48" s="15">
        <f>'[1]25'!H50</f>
        <v>0</v>
      </c>
      <c r="H48" s="16">
        <f>'[1]25'!I50</f>
        <v>0</v>
      </c>
      <c r="I48" s="16">
        <f>'[1]25'!J50</f>
        <v>144</v>
      </c>
      <c r="J48" s="16">
        <f>'[1]25'!K50</f>
        <v>0</v>
      </c>
      <c r="K48" s="15">
        <f t="shared" si="4"/>
        <v>144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144</v>
      </c>
      <c r="P48" s="16">
        <f t="shared" si="10"/>
        <v>0</v>
      </c>
      <c r="Q48" s="17">
        <f t="shared" si="5"/>
        <v>144</v>
      </c>
      <c r="R48" s="17"/>
    </row>
    <row r="49" spans="1:18">
      <c r="A49" s="8" t="s">
        <v>91</v>
      </c>
      <c r="B49" s="15">
        <f>'[1]25'!B51</f>
        <v>0</v>
      </c>
      <c r="C49" s="16">
        <f>'[1]25'!C51</f>
        <v>0</v>
      </c>
      <c r="D49" s="16">
        <f>'[1]25'!D51</f>
        <v>330</v>
      </c>
      <c r="E49" s="16">
        <f>'[1]25'!E51</f>
        <v>0</v>
      </c>
      <c r="F49" s="15">
        <f t="shared" si="6"/>
        <v>330</v>
      </c>
      <c r="G49" s="15">
        <f>'[1]25'!H51</f>
        <v>0</v>
      </c>
      <c r="H49" s="16">
        <f>'[1]25'!I51</f>
        <v>0</v>
      </c>
      <c r="I49" s="16">
        <f>'[1]25'!J51</f>
        <v>144</v>
      </c>
      <c r="J49" s="16">
        <f>'[1]25'!K51</f>
        <v>0</v>
      </c>
      <c r="K49" s="15">
        <f t="shared" si="4"/>
        <v>144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144</v>
      </c>
      <c r="P49" s="16">
        <f t="shared" si="10"/>
        <v>0</v>
      </c>
      <c r="Q49" s="17">
        <f t="shared" si="5"/>
        <v>144</v>
      </c>
      <c r="R49" s="17"/>
    </row>
    <row r="50" spans="1:18">
      <c r="A50" s="8" t="s">
        <v>92</v>
      </c>
      <c r="B50" s="15">
        <f>'[1]25'!B52</f>
        <v>0</v>
      </c>
      <c r="C50" s="16">
        <f>'[1]25'!C52</f>
        <v>0</v>
      </c>
      <c r="D50" s="16">
        <f>'[1]25'!D52</f>
        <v>330</v>
      </c>
      <c r="E50" s="16">
        <f>'[1]25'!E52</f>
        <v>0</v>
      </c>
      <c r="F50" s="15">
        <f t="shared" si="6"/>
        <v>330</v>
      </c>
      <c r="G50" s="15">
        <f>'[1]25'!H52</f>
        <v>0</v>
      </c>
      <c r="H50" s="16">
        <f>'[1]25'!I52</f>
        <v>0</v>
      </c>
      <c r="I50" s="16">
        <f>'[1]25'!J52</f>
        <v>144</v>
      </c>
      <c r="J50" s="16">
        <f>'[1]25'!K52</f>
        <v>0</v>
      </c>
      <c r="K50" s="15">
        <f t="shared" si="4"/>
        <v>144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144</v>
      </c>
      <c r="P50" s="16">
        <f t="shared" si="10"/>
        <v>0</v>
      </c>
      <c r="Q50" s="17">
        <f t="shared" si="5"/>
        <v>144</v>
      </c>
      <c r="R50" s="17"/>
    </row>
    <row r="51" spans="1:18">
      <c r="A51" s="8" t="s">
        <v>93</v>
      </c>
      <c r="B51" s="15">
        <f>'[1]25'!B53</f>
        <v>0</v>
      </c>
      <c r="C51" s="16">
        <f>'[1]25'!C53</f>
        <v>0</v>
      </c>
      <c r="D51" s="16">
        <f>'[1]25'!D53</f>
        <v>330</v>
      </c>
      <c r="E51" s="16">
        <f>'[1]25'!E53</f>
        <v>0</v>
      </c>
      <c r="F51" s="15">
        <f t="shared" si="6"/>
        <v>330</v>
      </c>
      <c r="G51" s="15">
        <f>'[1]25'!H53</f>
        <v>0</v>
      </c>
      <c r="H51" s="16">
        <f>'[1]25'!I53</f>
        <v>0</v>
      </c>
      <c r="I51" s="16">
        <f>'[1]25'!J53</f>
        <v>144</v>
      </c>
      <c r="J51" s="16">
        <f>'[1]25'!K53</f>
        <v>0</v>
      </c>
      <c r="K51" s="15">
        <f t="shared" si="4"/>
        <v>144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144</v>
      </c>
      <c r="P51" s="16">
        <f t="shared" si="10"/>
        <v>0</v>
      </c>
      <c r="Q51" s="17">
        <f t="shared" si="5"/>
        <v>144</v>
      </c>
      <c r="R51" s="17"/>
    </row>
    <row r="52" spans="1:18">
      <c r="A52" s="8" t="s">
        <v>94</v>
      </c>
      <c r="B52" s="15">
        <f>'[1]25'!B54</f>
        <v>0</v>
      </c>
      <c r="C52" s="16">
        <f>'[1]25'!C54</f>
        <v>0</v>
      </c>
      <c r="D52" s="16">
        <f>'[1]25'!D54</f>
        <v>330</v>
      </c>
      <c r="E52" s="16">
        <f>'[1]25'!E54</f>
        <v>0</v>
      </c>
      <c r="F52" s="15">
        <f t="shared" si="6"/>
        <v>330</v>
      </c>
      <c r="G52" s="15">
        <f>'[1]25'!H54</f>
        <v>0</v>
      </c>
      <c r="H52" s="16">
        <f>'[1]25'!I54</f>
        <v>0</v>
      </c>
      <c r="I52" s="16">
        <f>'[1]25'!J54</f>
        <v>144</v>
      </c>
      <c r="J52" s="16">
        <f>'[1]25'!K54</f>
        <v>0</v>
      </c>
      <c r="K52" s="15">
        <f t="shared" si="4"/>
        <v>144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144</v>
      </c>
      <c r="P52" s="16">
        <f t="shared" si="10"/>
        <v>0</v>
      </c>
      <c r="Q52" s="17">
        <f t="shared" si="5"/>
        <v>144</v>
      </c>
      <c r="R52" s="17"/>
    </row>
    <row r="53" spans="1:18">
      <c r="A53" s="8" t="s">
        <v>95</v>
      </c>
      <c r="B53" s="15">
        <f>'[1]25'!B55</f>
        <v>0</v>
      </c>
      <c r="C53" s="16">
        <f>'[1]25'!C55</f>
        <v>0</v>
      </c>
      <c r="D53" s="16">
        <f>'[1]25'!D55</f>
        <v>330</v>
      </c>
      <c r="E53" s="16">
        <f>'[1]25'!E55</f>
        <v>0</v>
      </c>
      <c r="F53" s="15">
        <f t="shared" si="6"/>
        <v>330</v>
      </c>
      <c r="G53" s="15">
        <f>'[1]25'!H55</f>
        <v>0</v>
      </c>
      <c r="H53" s="16">
        <f>'[1]25'!I55</f>
        <v>0</v>
      </c>
      <c r="I53" s="16">
        <f>'[1]25'!J55</f>
        <v>144</v>
      </c>
      <c r="J53" s="16">
        <f>'[1]25'!K55</f>
        <v>0</v>
      </c>
      <c r="K53" s="15">
        <f t="shared" si="4"/>
        <v>144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144</v>
      </c>
      <c r="P53" s="16">
        <f t="shared" si="10"/>
        <v>0</v>
      </c>
      <c r="Q53" s="17">
        <f t="shared" si="5"/>
        <v>144</v>
      </c>
      <c r="R53" s="17"/>
    </row>
    <row r="54" spans="1:18">
      <c r="A54" s="8" t="s">
        <v>96</v>
      </c>
      <c r="B54" s="15">
        <f>'[1]25'!B56</f>
        <v>0</v>
      </c>
      <c r="C54" s="16">
        <f>'[1]25'!C56</f>
        <v>0</v>
      </c>
      <c r="D54" s="16">
        <f>'[1]25'!D56</f>
        <v>330</v>
      </c>
      <c r="E54" s="16">
        <f>'[1]25'!E56</f>
        <v>0</v>
      </c>
      <c r="F54" s="15">
        <f t="shared" si="6"/>
        <v>330</v>
      </c>
      <c r="G54" s="15">
        <f>'[1]25'!H56</f>
        <v>0</v>
      </c>
      <c r="H54" s="16">
        <f>'[1]25'!I56</f>
        <v>0</v>
      </c>
      <c r="I54" s="16">
        <f>'[1]25'!J56</f>
        <v>144</v>
      </c>
      <c r="J54" s="16">
        <f>'[1]25'!K56</f>
        <v>0</v>
      </c>
      <c r="K54" s="15">
        <f t="shared" si="4"/>
        <v>144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144</v>
      </c>
      <c r="P54" s="16">
        <f t="shared" si="10"/>
        <v>0</v>
      </c>
      <c r="Q54" s="17">
        <f t="shared" si="5"/>
        <v>144</v>
      </c>
      <c r="R54" s="17"/>
    </row>
    <row r="55" spans="1:18">
      <c r="A55" s="8" t="s">
        <v>97</v>
      </c>
      <c r="B55" s="15">
        <f>'[1]25'!B57</f>
        <v>0</v>
      </c>
      <c r="C55" s="16">
        <f>'[1]25'!C57</f>
        <v>0</v>
      </c>
      <c r="D55" s="16">
        <f>'[1]25'!D57</f>
        <v>330</v>
      </c>
      <c r="E55" s="16">
        <f>'[1]25'!E57</f>
        <v>0</v>
      </c>
      <c r="F55" s="15">
        <f t="shared" si="6"/>
        <v>330</v>
      </c>
      <c r="G55" s="15">
        <f>'[1]25'!H57</f>
        <v>0</v>
      </c>
      <c r="H55" s="16">
        <f>'[1]25'!I57</f>
        <v>0</v>
      </c>
      <c r="I55" s="16">
        <f>'[1]25'!J57</f>
        <v>144</v>
      </c>
      <c r="J55" s="16">
        <f>'[1]25'!K57</f>
        <v>0</v>
      </c>
      <c r="K55" s="15">
        <f t="shared" si="4"/>
        <v>144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144</v>
      </c>
      <c r="P55" s="16">
        <f t="shared" si="10"/>
        <v>0</v>
      </c>
      <c r="Q55" s="17">
        <f t="shared" si="5"/>
        <v>144</v>
      </c>
      <c r="R55" s="17"/>
    </row>
    <row r="56" spans="1:18">
      <c r="A56" s="8" t="s">
        <v>98</v>
      </c>
      <c r="B56" s="15">
        <f>'[1]25'!B58</f>
        <v>0</v>
      </c>
      <c r="C56" s="16">
        <f>'[1]25'!C58</f>
        <v>0</v>
      </c>
      <c r="D56" s="16">
        <f>'[1]25'!D58</f>
        <v>330</v>
      </c>
      <c r="E56" s="16">
        <f>'[1]25'!E58</f>
        <v>0</v>
      </c>
      <c r="F56" s="15">
        <f t="shared" si="6"/>
        <v>330</v>
      </c>
      <c r="G56" s="15">
        <f>'[1]25'!H58</f>
        <v>0</v>
      </c>
      <c r="H56" s="16">
        <f>'[1]25'!I58</f>
        <v>0</v>
      </c>
      <c r="I56" s="16">
        <f>'[1]25'!J58</f>
        <v>144</v>
      </c>
      <c r="J56" s="16">
        <f>'[1]25'!K58</f>
        <v>0</v>
      </c>
      <c r="K56" s="15">
        <f t="shared" si="4"/>
        <v>144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144</v>
      </c>
      <c r="P56" s="16">
        <f t="shared" si="10"/>
        <v>0</v>
      </c>
      <c r="Q56" s="17">
        <f t="shared" si="5"/>
        <v>144</v>
      </c>
      <c r="R56" s="17"/>
    </row>
    <row r="57" spans="1:18">
      <c r="A57" s="8" t="s">
        <v>99</v>
      </c>
      <c r="B57" s="15">
        <f>'[1]25'!B59</f>
        <v>0</v>
      </c>
      <c r="C57" s="16">
        <f>'[1]25'!C59</f>
        <v>0</v>
      </c>
      <c r="D57" s="16">
        <f>'[1]25'!D59</f>
        <v>330</v>
      </c>
      <c r="E57" s="16">
        <f>'[1]25'!E59</f>
        <v>0</v>
      </c>
      <c r="F57" s="15">
        <f t="shared" si="6"/>
        <v>330</v>
      </c>
      <c r="G57" s="15">
        <f>'[1]25'!H59</f>
        <v>0</v>
      </c>
      <c r="H57" s="16">
        <f>'[1]25'!I59</f>
        <v>0</v>
      </c>
      <c r="I57" s="16">
        <f>'[1]25'!J59</f>
        <v>144</v>
      </c>
      <c r="J57" s="16">
        <f>'[1]25'!K59</f>
        <v>0</v>
      </c>
      <c r="K57" s="15">
        <f t="shared" si="4"/>
        <v>144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144</v>
      </c>
      <c r="P57" s="16">
        <f t="shared" si="10"/>
        <v>0</v>
      </c>
      <c r="Q57" s="17">
        <f t="shared" si="5"/>
        <v>144</v>
      </c>
      <c r="R57" s="17"/>
    </row>
    <row r="58" spans="1:18">
      <c r="A58" s="8" t="s">
        <v>100</v>
      </c>
      <c r="B58" s="15">
        <f>'[1]25'!B60</f>
        <v>0</v>
      </c>
      <c r="C58" s="16">
        <f>'[1]25'!C60</f>
        <v>0</v>
      </c>
      <c r="D58" s="16">
        <f>'[1]25'!D60</f>
        <v>330</v>
      </c>
      <c r="E58" s="16">
        <f>'[1]25'!E60</f>
        <v>0</v>
      </c>
      <c r="F58" s="15">
        <f t="shared" si="6"/>
        <v>330</v>
      </c>
      <c r="G58" s="15">
        <f>'[1]25'!H60</f>
        <v>0</v>
      </c>
      <c r="H58" s="16">
        <f>'[1]25'!I60</f>
        <v>0</v>
      </c>
      <c r="I58" s="16">
        <f>'[1]25'!J60</f>
        <v>144</v>
      </c>
      <c r="J58" s="16">
        <f>'[1]25'!K60</f>
        <v>0</v>
      </c>
      <c r="K58" s="15">
        <f t="shared" si="4"/>
        <v>144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144</v>
      </c>
      <c r="P58" s="16">
        <f t="shared" si="10"/>
        <v>0</v>
      </c>
      <c r="Q58" s="17">
        <f t="shared" si="5"/>
        <v>144</v>
      </c>
      <c r="R58" s="17"/>
    </row>
    <row r="59" spans="1:18">
      <c r="A59" s="8" t="s">
        <v>101</v>
      </c>
      <c r="B59" s="15">
        <f>'[1]25'!B61</f>
        <v>0</v>
      </c>
      <c r="C59" s="16">
        <f>'[1]25'!C61</f>
        <v>0</v>
      </c>
      <c r="D59" s="16">
        <f>'[1]25'!D61</f>
        <v>330</v>
      </c>
      <c r="E59" s="16">
        <f>'[1]25'!E61</f>
        <v>0</v>
      </c>
      <c r="F59" s="15">
        <f t="shared" si="6"/>
        <v>330</v>
      </c>
      <c r="G59" s="15">
        <f>'[1]25'!H61</f>
        <v>0</v>
      </c>
      <c r="H59" s="16">
        <f>'[1]25'!I61</f>
        <v>0</v>
      </c>
      <c r="I59" s="16">
        <f>'[1]25'!J61</f>
        <v>144</v>
      </c>
      <c r="J59" s="16">
        <f>'[1]25'!K61</f>
        <v>0</v>
      </c>
      <c r="K59" s="15">
        <f t="shared" si="4"/>
        <v>144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144</v>
      </c>
      <c r="P59" s="16">
        <f t="shared" si="10"/>
        <v>0</v>
      </c>
      <c r="Q59" s="17">
        <f t="shared" si="5"/>
        <v>144</v>
      </c>
      <c r="R59" s="17"/>
    </row>
    <row r="60" spans="1:18">
      <c r="A60" s="8" t="s">
        <v>102</v>
      </c>
      <c r="B60" s="15">
        <f>'[1]25'!B62</f>
        <v>0</v>
      </c>
      <c r="C60" s="16">
        <f>'[1]25'!C62</f>
        <v>0</v>
      </c>
      <c r="D60" s="16">
        <f>'[1]25'!D62</f>
        <v>330</v>
      </c>
      <c r="E60" s="16">
        <f>'[1]25'!E62</f>
        <v>0</v>
      </c>
      <c r="F60" s="15">
        <f t="shared" si="6"/>
        <v>330</v>
      </c>
      <c r="G60" s="15">
        <f>'[1]25'!H62</f>
        <v>0</v>
      </c>
      <c r="H60" s="16">
        <f>'[1]25'!I62</f>
        <v>0</v>
      </c>
      <c r="I60" s="16">
        <f>'[1]25'!J62</f>
        <v>144</v>
      </c>
      <c r="J60" s="16">
        <f>'[1]25'!K62</f>
        <v>0</v>
      </c>
      <c r="K60" s="15">
        <f t="shared" si="4"/>
        <v>144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144</v>
      </c>
      <c r="P60" s="16">
        <f t="shared" si="10"/>
        <v>0</v>
      </c>
      <c r="Q60" s="17">
        <f t="shared" si="5"/>
        <v>144</v>
      </c>
      <c r="R60" s="17"/>
    </row>
    <row r="61" spans="1:18">
      <c r="A61" s="8" t="s">
        <v>103</v>
      </c>
      <c r="B61" s="15">
        <f>'[1]25'!B63</f>
        <v>0</v>
      </c>
      <c r="C61" s="16">
        <f>'[1]25'!C63</f>
        <v>0</v>
      </c>
      <c r="D61" s="16">
        <f>'[1]25'!D63</f>
        <v>330</v>
      </c>
      <c r="E61" s="16">
        <f>'[1]25'!E63</f>
        <v>0</v>
      </c>
      <c r="F61" s="15">
        <f t="shared" si="6"/>
        <v>330</v>
      </c>
      <c r="G61" s="15">
        <f>'[1]25'!H63</f>
        <v>0</v>
      </c>
      <c r="H61" s="16">
        <f>'[1]25'!I63</f>
        <v>0</v>
      </c>
      <c r="I61" s="16">
        <f>'[1]25'!J63</f>
        <v>144</v>
      </c>
      <c r="J61" s="16">
        <f>'[1]25'!K63</f>
        <v>0</v>
      </c>
      <c r="K61" s="15">
        <f t="shared" si="4"/>
        <v>144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144</v>
      </c>
      <c r="P61" s="16">
        <f t="shared" si="10"/>
        <v>0</v>
      </c>
      <c r="Q61" s="17">
        <f t="shared" si="5"/>
        <v>144</v>
      </c>
      <c r="R61" s="17"/>
    </row>
    <row r="62" spans="1:18">
      <c r="A62" s="8" t="s">
        <v>104</v>
      </c>
      <c r="B62" s="15">
        <f>'[1]25'!B64</f>
        <v>0</v>
      </c>
      <c r="C62" s="16">
        <f>'[1]25'!C64</f>
        <v>0</v>
      </c>
      <c r="D62" s="16">
        <f>'[1]25'!D64</f>
        <v>330</v>
      </c>
      <c r="E62" s="16">
        <f>'[1]25'!E64</f>
        <v>0</v>
      </c>
      <c r="F62" s="15">
        <f t="shared" si="6"/>
        <v>330</v>
      </c>
      <c r="G62" s="15">
        <f>'[1]25'!H64</f>
        <v>0</v>
      </c>
      <c r="H62" s="16">
        <f>'[1]25'!I64</f>
        <v>0</v>
      </c>
      <c r="I62" s="16">
        <f>'[1]25'!J64</f>
        <v>144</v>
      </c>
      <c r="J62" s="16">
        <f>'[1]25'!K64</f>
        <v>0</v>
      </c>
      <c r="K62" s="15">
        <f t="shared" si="4"/>
        <v>144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144</v>
      </c>
      <c r="P62" s="16">
        <f t="shared" si="10"/>
        <v>0</v>
      </c>
      <c r="Q62" s="17">
        <f t="shared" si="5"/>
        <v>144</v>
      </c>
      <c r="R62" s="17"/>
    </row>
    <row r="63" spans="1:18">
      <c r="A63" s="8" t="s">
        <v>105</v>
      </c>
      <c r="B63" s="15">
        <f>'[1]25'!B65</f>
        <v>0</v>
      </c>
      <c r="C63" s="16">
        <f>'[1]25'!C65</f>
        <v>0</v>
      </c>
      <c r="D63" s="16">
        <f>'[1]25'!D65</f>
        <v>330</v>
      </c>
      <c r="E63" s="16">
        <f>'[1]25'!E65</f>
        <v>0</v>
      </c>
      <c r="F63" s="15">
        <f t="shared" si="6"/>
        <v>330</v>
      </c>
      <c r="G63" s="15">
        <f>'[1]25'!H65</f>
        <v>0</v>
      </c>
      <c r="H63" s="16">
        <f>'[1]25'!I65</f>
        <v>0</v>
      </c>
      <c r="I63" s="16">
        <f>'[1]25'!J65</f>
        <v>142</v>
      </c>
      <c r="J63" s="16">
        <f>'[1]25'!K65</f>
        <v>0</v>
      </c>
      <c r="K63" s="15">
        <f t="shared" si="4"/>
        <v>142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142</v>
      </c>
      <c r="P63" s="16">
        <f t="shared" si="10"/>
        <v>0</v>
      </c>
      <c r="Q63" s="17">
        <f t="shared" si="5"/>
        <v>142</v>
      </c>
      <c r="R63" s="17"/>
    </row>
    <row r="64" spans="1:18">
      <c r="A64" s="8" t="s">
        <v>106</v>
      </c>
      <c r="B64" s="15">
        <f>'[1]25'!B66</f>
        <v>0</v>
      </c>
      <c r="C64" s="16">
        <f>'[1]25'!C66</f>
        <v>0</v>
      </c>
      <c r="D64" s="16">
        <f>'[1]25'!D66</f>
        <v>330</v>
      </c>
      <c r="E64" s="16">
        <f>'[1]25'!E66</f>
        <v>0</v>
      </c>
      <c r="F64" s="15">
        <f t="shared" si="6"/>
        <v>330</v>
      </c>
      <c r="G64" s="15">
        <f>'[1]25'!H66</f>
        <v>0</v>
      </c>
      <c r="H64" s="16">
        <f>'[1]25'!I66</f>
        <v>0</v>
      </c>
      <c r="I64" s="16">
        <f>'[1]25'!J66</f>
        <v>142</v>
      </c>
      <c r="J64" s="16">
        <f>'[1]25'!K66</f>
        <v>0</v>
      </c>
      <c r="K64" s="15">
        <f t="shared" si="4"/>
        <v>142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142</v>
      </c>
      <c r="P64" s="16">
        <f t="shared" si="10"/>
        <v>0</v>
      </c>
      <c r="Q64" s="17">
        <f t="shared" si="5"/>
        <v>142</v>
      </c>
      <c r="R64" s="17"/>
    </row>
    <row r="65" spans="1:19">
      <c r="A65" s="8" t="s">
        <v>107</v>
      </c>
      <c r="B65" s="15">
        <f>'[1]25'!B67</f>
        <v>0</v>
      </c>
      <c r="C65" s="16">
        <f>'[1]25'!C67</f>
        <v>0</v>
      </c>
      <c r="D65" s="16">
        <f>'[1]25'!D67</f>
        <v>330</v>
      </c>
      <c r="E65" s="16">
        <f>'[1]25'!E67</f>
        <v>0</v>
      </c>
      <c r="F65" s="15">
        <f t="shared" si="6"/>
        <v>330</v>
      </c>
      <c r="G65" s="15">
        <f>'[1]25'!H67</f>
        <v>0</v>
      </c>
      <c r="H65" s="16">
        <f>'[1]25'!I67</f>
        <v>0</v>
      </c>
      <c r="I65" s="16">
        <f>'[1]25'!J67</f>
        <v>142</v>
      </c>
      <c r="J65" s="16">
        <f>'[1]25'!K67</f>
        <v>0</v>
      </c>
      <c r="K65" s="15">
        <f t="shared" si="4"/>
        <v>142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142</v>
      </c>
      <c r="P65" s="16">
        <f t="shared" si="10"/>
        <v>0</v>
      </c>
      <c r="Q65" s="17">
        <f t="shared" si="5"/>
        <v>142</v>
      </c>
      <c r="R65" s="17"/>
    </row>
    <row r="66" spans="1:19">
      <c r="A66" s="8" t="s">
        <v>108</v>
      </c>
      <c r="B66" s="15">
        <f>'[1]25'!B68</f>
        <v>0</v>
      </c>
      <c r="C66" s="16">
        <f>'[1]25'!C68</f>
        <v>0</v>
      </c>
      <c r="D66" s="16">
        <f>'[1]25'!D68</f>
        <v>330</v>
      </c>
      <c r="E66" s="16">
        <f>'[1]25'!E68</f>
        <v>0</v>
      </c>
      <c r="F66" s="15">
        <f t="shared" si="6"/>
        <v>330</v>
      </c>
      <c r="G66" s="15">
        <f>'[1]25'!H68</f>
        <v>0</v>
      </c>
      <c r="H66" s="16">
        <f>'[1]25'!I68</f>
        <v>0</v>
      </c>
      <c r="I66" s="16">
        <f>'[1]25'!J68</f>
        <v>142</v>
      </c>
      <c r="J66" s="16">
        <f>'[1]25'!K68</f>
        <v>0</v>
      </c>
      <c r="K66" s="15">
        <f t="shared" si="4"/>
        <v>142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142</v>
      </c>
      <c r="P66" s="16">
        <f t="shared" si="10"/>
        <v>0</v>
      </c>
      <c r="Q66" s="17">
        <f t="shared" si="5"/>
        <v>142</v>
      </c>
      <c r="R66" s="17"/>
    </row>
    <row r="67" spans="1:19">
      <c r="A67" s="8" t="s">
        <v>109</v>
      </c>
      <c r="B67" s="15">
        <f>'[1]25'!B69</f>
        <v>0</v>
      </c>
      <c r="C67" s="16">
        <f>'[1]25'!C69</f>
        <v>0</v>
      </c>
      <c r="D67" s="16">
        <f>'[1]25'!D69</f>
        <v>330</v>
      </c>
      <c r="E67" s="16">
        <f>'[1]25'!E69</f>
        <v>0</v>
      </c>
      <c r="F67" s="15">
        <f t="shared" si="6"/>
        <v>330</v>
      </c>
      <c r="G67" s="15">
        <f>'[1]25'!H69</f>
        <v>0</v>
      </c>
      <c r="H67" s="16">
        <f>'[1]25'!I69</f>
        <v>0</v>
      </c>
      <c r="I67" s="16">
        <f>'[1]25'!J69</f>
        <v>142</v>
      </c>
      <c r="J67" s="16">
        <f>'[1]25'!K69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  <c r="R67" s="17"/>
    </row>
    <row r="68" spans="1:19">
      <c r="A68" s="8" t="s">
        <v>110</v>
      </c>
      <c r="B68" s="15">
        <f>'[1]25'!B70</f>
        <v>0</v>
      </c>
      <c r="C68" s="16">
        <f>'[1]25'!C70</f>
        <v>0</v>
      </c>
      <c r="D68" s="16">
        <f>'[1]25'!D70</f>
        <v>330</v>
      </c>
      <c r="E68" s="16">
        <f>'[1]25'!E70</f>
        <v>0</v>
      </c>
      <c r="F68" s="15">
        <f t="shared" si="6"/>
        <v>330</v>
      </c>
      <c r="G68" s="15">
        <f>'[1]25'!H70</f>
        <v>0</v>
      </c>
      <c r="H68" s="16">
        <f>'[1]25'!I70</f>
        <v>0</v>
      </c>
      <c r="I68" s="16">
        <f>'[1]25'!J70</f>
        <v>142</v>
      </c>
      <c r="J68" s="16">
        <f>'[1]25'!K70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142</v>
      </c>
      <c r="P68" s="16">
        <f t="shared" si="14"/>
        <v>0</v>
      </c>
      <c r="Q68" s="17">
        <f t="shared" ref="Q68:Q98" si="16">SUM(M68:P68)</f>
        <v>142</v>
      </c>
      <c r="R68" s="17"/>
    </row>
    <row r="69" spans="1:19">
      <c r="A69" s="8" t="s">
        <v>111</v>
      </c>
      <c r="B69" s="15">
        <f>'[1]25'!B71</f>
        <v>0</v>
      </c>
      <c r="C69" s="16">
        <f>'[1]25'!C71</f>
        <v>0</v>
      </c>
      <c r="D69" s="16">
        <f>'[1]25'!D71</f>
        <v>330</v>
      </c>
      <c r="E69" s="16">
        <f>'[1]25'!E71</f>
        <v>0</v>
      </c>
      <c r="F69" s="15">
        <f t="shared" ref="F69:F98" si="17">SUM(B69:E69)</f>
        <v>330</v>
      </c>
      <c r="G69" s="15">
        <f>'[1]25'!H71</f>
        <v>0</v>
      </c>
      <c r="H69" s="16">
        <f>'[1]25'!I71</f>
        <v>0</v>
      </c>
      <c r="I69" s="16">
        <f>'[1]25'!J71</f>
        <v>142</v>
      </c>
      <c r="J69" s="16">
        <f>'[1]25'!K71</f>
        <v>0</v>
      </c>
      <c r="K69" s="15">
        <f t="shared" si="15"/>
        <v>142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142</v>
      </c>
      <c r="P69" s="16">
        <f t="shared" si="14"/>
        <v>0</v>
      </c>
      <c r="Q69" s="17">
        <f t="shared" si="16"/>
        <v>142</v>
      </c>
      <c r="R69" s="17"/>
      <c r="S69">
        <f>96*4</f>
        <v>384</v>
      </c>
    </row>
    <row r="70" spans="1:19">
      <c r="A70" s="8" t="s">
        <v>112</v>
      </c>
      <c r="B70" s="15">
        <f>'[1]25'!B72</f>
        <v>0</v>
      </c>
      <c r="C70" s="16">
        <f>'[1]25'!C72</f>
        <v>0</v>
      </c>
      <c r="D70" s="16">
        <f>'[1]25'!D72</f>
        <v>330</v>
      </c>
      <c r="E70" s="16">
        <f>'[1]25'!E72</f>
        <v>0</v>
      </c>
      <c r="F70" s="15">
        <f t="shared" si="17"/>
        <v>330</v>
      </c>
      <c r="G70" s="15">
        <f>'[1]25'!H72</f>
        <v>0</v>
      </c>
      <c r="H70" s="16">
        <f>'[1]25'!I72</f>
        <v>0</v>
      </c>
      <c r="I70" s="16">
        <f>'[1]25'!J72</f>
        <v>142</v>
      </c>
      <c r="J70" s="16">
        <f>'[1]25'!K72</f>
        <v>0</v>
      </c>
      <c r="K70" s="15">
        <f t="shared" si="15"/>
        <v>142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142</v>
      </c>
      <c r="P70" s="16">
        <f t="shared" si="14"/>
        <v>0</v>
      </c>
      <c r="Q70" s="17">
        <f t="shared" si="16"/>
        <v>142</v>
      </c>
      <c r="R70" s="17"/>
    </row>
    <row r="71" spans="1:19">
      <c r="A71" s="8" t="s">
        <v>113</v>
      </c>
      <c r="B71" s="15">
        <f>'[1]25'!B73</f>
        <v>0</v>
      </c>
      <c r="C71" s="16">
        <f>'[1]25'!C73</f>
        <v>0</v>
      </c>
      <c r="D71" s="16">
        <f>'[1]25'!D73</f>
        <v>330</v>
      </c>
      <c r="E71" s="16">
        <f>'[1]25'!E73</f>
        <v>0</v>
      </c>
      <c r="F71" s="15">
        <f t="shared" si="17"/>
        <v>330</v>
      </c>
      <c r="G71" s="15">
        <f>'[1]25'!H73</f>
        <v>0</v>
      </c>
      <c r="H71" s="16">
        <f>'[1]25'!I73</f>
        <v>0</v>
      </c>
      <c r="I71" s="16">
        <f>'[1]25'!J73</f>
        <v>146</v>
      </c>
      <c r="J71" s="16">
        <f>'[1]25'!K73</f>
        <v>0</v>
      </c>
      <c r="K71" s="15">
        <f t="shared" si="15"/>
        <v>146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146</v>
      </c>
      <c r="P71" s="16">
        <f t="shared" si="14"/>
        <v>0</v>
      </c>
      <c r="Q71" s="17">
        <f t="shared" si="16"/>
        <v>146</v>
      </c>
      <c r="R71" s="17"/>
    </row>
    <row r="72" spans="1:19">
      <c r="A72" s="8" t="s">
        <v>114</v>
      </c>
      <c r="B72" s="15">
        <f>'[1]25'!B74</f>
        <v>0</v>
      </c>
      <c r="C72" s="16">
        <f>'[1]25'!C74</f>
        <v>0</v>
      </c>
      <c r="D72" s="16">
        <f>'[1]25'!D74</f>
        <v>330</v>
      </c>
      <c r="E72" s="16">
        <f>'[1]25'!E74</f>
        <v>0</v>
      </c>
      <c r="F72" s="15">
        <f t="shared" si="17"/>
        <v>330</v>
      </c>
      <c r="G72" s="15">
        <f>'[1]25'!H74</f>
        <v>0</v>
      </c>
      <c r="H72" s="16">
        <f>'[1]25'!I74</f>
        <v>0</v>
      </c>
      <c r="I72" s="16">
        <f>'[1]25'!J74</f>
        <v>146</v>
      </c>
      <c r="J72" s="16">
        <f>'[1]25'!K74</f>
        <v>0</v>
      </c>
      <c r="K72" s="15">
        <f t="shared" si="15"/>
        <v>146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146</v>
      </c>
      <c r="P72" s="16">
        <f t="shared" si="14"/>
        <v>0</v>
      </c>
      <c r="Q72" s="17">
        <f t="shared" si="16"/>
        <v>146</v>
      </c>
      <c r="R72" s="17"/>
    </row>
    <row r="73" spans="1:19">
      <c r="A73" s="8" t="s">
        <v>115</v>
      </c>
      <c r="B73" s="15">
        <f>'[1]25'!B75</f>
        <v>0</v>
      </c>
      <c r="C73" s="16">
        <f>'[1]25'!C75</f>
        <v>0</v>
      </c>
      <c r="D73" s="16">
        <f>'[1]25'!D75</f>
        <v>330</v>
      </c>
      <c r="E73" s="16">
        <f>'[1]25'!E75</f>
        <v>0</v>
      </c>
      <c r="F73" s="15">
        <f t="shared" si="17"/>
        <v>330</v>
      </c>
      <c r="G73" s="15">
        <f>'[1]25'!H75</f>
        <v>0</v>
      </c>
      <c r="H73" s="16">
        <f>'[1]25'!I75</f>
        <v>0</v>
      </c>
      <c r="I73" s="16">
        <f>'[1]25'!J75</f>
        <v>146</v>
      </c>
      <c r="J73" s="16">
        <f>'[1]25'!K75</f>
        <v>0</v>
      </c>
      <c r="K73" s="15">
        <f t="shared" si="15"/>
        <v>146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146</v>
      </c>
      <c r="P73" s="16">
        <f t="shared" si="14"/>
        <v>0</v>
      </c>
      <c r="Q73" s="17">
        <f t="shared" si="16"/>
        <v>146</v>
      </c>
      <c r="R73" s="17"/>
    </row>
    <row r="74" spans="1:19">
      <c r="A74" s="8" t="s">
        <v>116</v>
      </c>
      <c r="B74" s="15">
        <f>'[1]25'!B76</f>
        <v>0</v>
      </c>
      <c r="C74" s="16">
        <f>'[1]25'!C76</f>
        <v>0</v>
      </c>
      <c r="D74" s="16">
        <f>'[1]25'!D76</f>
        <v>330</v>
      </c>
      <c r="E74" s="16">
        <f>'[1]25'!E76</f>
        <v>0</v>
      </c>
      <c r="F74" s="15">
        <f t="shared" si="17"/>
        <v>330</v>
      </c>
      <c r="G74" s="15">
        <f>'[1]25'!H76</f>
        <v>0</v>
      </c>
      <c r="H74" s="16">
        <f>'[1]25'!I76</f>
        <v>0</v>
      </c>
      <c r="I74" s="16">
        <f>'[1]25'!J76</f>
        <v>146</v>
      </c>
      <c r="J74" s="16">
        <f>'[1]25'!K76</f>
        <v>0</v>
      </c>
      <c r="K74" s="15">
        <f t="shared" si="15"/>
        <v>146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146</v>
      </c>
      <c r="P74" s="16">
        <f t="shared" si="14"/>
        <v>0</v>
      </c>
      <c r="Q74" s="17">
        <f t="shared" si="16"/>
        <v>146</v>
      </c>
      <c r="R74" s="17"/>
    </row>
    <row r="75" spans="1:19">
      <c r="A75" s="8" t="s">
        <v>117</v>
      </c>
      <c r="B75" s="15">
        <f>'[1]25'!B77</f>
        <v>0</v>
      </c>
      <c r="C75" s="16">
        <f>'[1]25'!C77</f>
        <v>0</v>
      </c>
      <c r="D75" s="16">
        <f>'[1]25'!D77</f>
        <v>330</v>
      </c>
      <c r="E75" s="16">
        <f>'[1]25'!E77</f>
        <v>0</v>
      </c>
      <c r="F75" s="15">
        <f t="shared" si="17"/>
        <v>330</v>
      </c>
      <c r="G75" s="15">
        <f>'[1]25'!H77</f>
        <v>0</v>
      </c>
      <c r="H75" s="16">
        <f>'[1]25'!I77</f>
        <v>0</v>
      </c>
      <c r="I75" s="16">
        <f>'[1]25'!J77</f>
        <v>150</v>
      </c>
      <c r="J75" s="16">
        <f>'[1]25'!K77</f>
        <v>0</v>
      </c>
      <c r="K75" s="15">
        <f t="shared" si="15"/>
        <v>150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150</v>
      </c>
      <c r="P75" s="16">
        <f t="shared" si="14"/>
        <v>0</v>
      </c>
      <c r="Q75" s="17">
        <f t="shared" si="16"/>
        <v>150</v>
      </c>
      <c r="R75" s="17"/>
    </row>
    <row r="76" spans="1:19">
      <c r="A76" s="8" t="s">
        <v>118</v>
      </c>
      <c r="B76" s="15">
        <f>'[1]25'!B78</f>
        <v>0</v>
      </c>
      <c r="C76" s="16">
        <f>'[1]25'!C78</f>
        <v>0</v>
      </c>
      <c r="D76" s="16">
        <f>'[1]25'!D78</f>
        <v>330</v>
      </c>
      <c r="E76" s="16">
        <f>'[1]25'!E78</f>
        <v>0</v>
      </c>
      <c r="F76" s="15">
        <f t="shared" si="17"/>
        <v>330</v>
      </c>
      <c r="G76" s="15">
        <f>'[1]25'!H78</f>
        <v>0</v>
      </c>
      <c r="H76" s="16">
        <f>'[1]25'!I78</f>
        <v>0</v>
      </c>
      <c r="I76" s="16">
        <f>'[1]25'!J78</f>
        <v>150</v>
      </c>
      <c r="J76" s="16">
        <f>'[1]25'!K78</f>
        <v>0</v>
      </c>
      <c r="K76" s="15">
        <f t="shared" si="15"/>
        <v>150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150</v>
      </c>
      <c r="P76" s="16">
        <f t="shared" si="14"/>
        <v>0</v>
      </c>
      <c r="Q76" s="17">
        <f t="shared" si="16"/>
        <v>150</v>
      </c>
      <c r="R76" s="17"/>
    </row>
    <row r="77" spans="1:19">
      <c r="A77" s="8" t="s">
        <v>119</v>
      </c>
      <c r="B77" s="15">
        <f>'[1]25'!B79</f>
        <v>0</v>
      </c>
      <c r="C77" s="16">
        <f>'[1]25'!C79</f>
        <v>0</v>
      </c>
      <c r="D77" s="16">
        <f>'[1]25'!D79</f>
        <v>330</v>
      </c>
      <c r="E77" s="16">
        <f>'[1]25'!E79</f>
        <v>0</v>
      </c>
      <c r="F77" s="15">
        <f t="shared" si="17"/>
        <v>330</v>
      </c>
      <c r="G77" s="15">
        <f>'[1]25'!H79</f>
        <v>0</v>
      </c>
      <c r="H77" s="16">
        <f>'[1]25'!I79</f>
        <v>0</v>
      </c>
      <c r="I77" s="16">
        <f>'[1]25'!J79</f>
        <v>150</v>
      </c>
      <c r="J77" s="16">
        <f>'[1]25'!K79</f>
        <v>0</v>
      </c>
      <c r="K77" s="15">
        <f t="shared" si="15"/>
        <v>150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150</v>
      </c>
      <c r="P77" s="16">
        <f t="shared" si="14"/>
        <v>0</v>
      </c>
      <c r="Q77" s="17">
        <f t="shared" si="16"/>
        <v>150</v>
      </c>
      <c r="R77" s="17"/>
    </row>
    <row r="78" spans="1:19">
      <c r="A78" s="8" t="s">
        <v>120</v>
      </c>
      <c r="B78" s="15">
        <f>'[1]25'!B80</f>
        <v>0</v>
      </c>
      <c r="C78" s="16">
        <f>'[1]25'!C80</f>
        <v>0</v>
      </c>
      <c r="D78" s="16">
        <f>'[1]25'!D80</f>
        <v>330</v>
      </c>
      <c r="E78" s="16">
        <f>'[1]25'!E80</f>
        <v>0</v>
      </c>
      <c r="F78" s="15">
        <f t="shared" si="17"/>
        <v>330</v>
      </c>
      <c r="G78" s="15">
        <f>'[1]25'!H80</f>
        <v>0</v>
      </c>
      <c r="H78" s="16">
        <f>'[1]25'!I80</f>
        <v>0</v>
      </c>
      <c r="I78" s="16">
        <f>'[1]25'!J80</f>
        <v>150</v>
      </c>
      <c r="J78" s="16">
        <f>'[1]25'!K80</f>
        <v>0</v>
      </c>
      <c r="K78" s="15">
        <f t="shared" si="15"/>
        <v>150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150</v>
      </c>
      <c r="P78" s="16">
        <f t="shared" si="14"/>
        <v>0</v>
      </c>
      <c r="Q78" s="17">
        <f t="shared" si="16"/>
        <v>150</v>
      </c>
      <c r="R78" s="17"/>
    </row>
    <row r="79" spans="1:19">
      <c r="A79" s="8" t="s">
        <v>121</v>
      </c>
      <c r="B79" s="15">
        <f>'[1]25'!B81</f>
        <v>0</v>
      </c>
      <c r="C79" s="16">
        <f>'[1]25'!C81</f>
        <v>0</v>
      </c>
      <c r="D79" s="16">
        <f>'[1]25'!D81</f>
        <v>330</v>
      </c>
      <c r="E79" s="16">
        <f>'[1]25'!E81</f>
        <v>0</v>
      </c>
      <c r="F79" s="15">
        <f t="shared" si="17"/>
        <v>330</v>
      </c>
      <c r="G79" s="15">
        <f>'[1]25'!H81</f>
        <v>0</v>
      </c>
      <c r="H79" s="16">
        <f>'[1]25'!I81</f>
        <v>0</v>
      </c>
      <c r="I79" s="16">
        <f>'[1]25'!J81</f>
        <v>150</v>
      </c>
      <c r="J79" s="16">
        <f>'[1]25'!K81</f>
        <v>0</v>
      </c>
      <c r="K79" s="15">
        <f t="shared" si="15"/>
        <v>150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150</v>
      </c>
      <c r="P79" s="16">
        <f t="shared" si="14"/>
        <v>0</v>
      </c>
      <c r="Q79" s="17">
        <f t="shared" si="16"/>
        <v>150</v>
      </c>
      <c r="R79" s="17"/>
    </row>
    <row r="80" spans="1:19">
      <c r="A80" s="8" t="s">
        <v>122</v>
      </c>
      <c r="B80" s="15">
        <f>'[1]25'!B82</f>
        <v>0</v>
      </c>
      <c r="C80" s="16">
        <f>'[1]25'!C82</f>
        <v>0</v>
      </c>
      <c r="D80" s="16">
        <f>'[1]25'!D82</f>
        <v>330</v>
      </c>
      <c r="E80" s="16">
        <f>'[1]25'!E82</f>
        <v>0</v>
      </c>
      <c r="F80" s="15">
        <f t="shared" si="17"/>
        <v>330</v>
      </c>
      <c r="G80" s="15">
        <f>'[1]25'!H82</f>
        <v>0</v>
      </c>
      <c r="H80" s="16">
        <f>'[1]25'!I82</f>
        <v>0</v>
      </c>
      <c r="I80" s="16">
        <f>'[1]25'!J82</f>
        <v>150</v>
      </c>
      <c r="J80" s="16">
        <f>'[1]25'!K82</f>
        <v>0</v>
      </c>
      <c r="K80" s="15">
        <f t="shared" si="15"/>
        <v>150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150</v>
      </c>
      <c r="P80" s="16">
        <f t="shared" si="14"/>
        <v>0</v>
      </c>
      <c r="Q80" s="17">
        <f t="shared" si="16"/>
        <v>150</v>
      </c>
      <c r="R80" s="17"/>
    </row>
    <row r="81" spans="1:18">
      <c r="A81" s="8" t="s">
        <v>123</v>
      </c>
      <c r="B81" s="15">
        <f>'[1]25'!B83</f>
        <v>0</v>
      </c>
      <c r="C81" s="16">
        <f>'[1]25'!C83</f>
        <v>0</v>
      </c>
      <c r="D81" s="16">
        <f>'[1]25'!D83</f>
        <v>330</v>
      </c>
      <c r="E81" s="16">
        <f>'[1]25'!E83</f>
        <v>0</v>
      </c>
      <c r="F81" s="15">
        <f t="shared" si="17"/>
        <v>330</v>
      </c>
      <c r="G81" s="15">
        <f>'[1]25'!H83</f>
        <v>0</v>
      </c>
      <c r="H81" s="16">
        <f>'[1]25'!I83</f>
        <v>0</v>
      </c>
      <c r="I81" s="16">
        <f>'[1]25'!J83</f>
        <v>150</v>
      </c>
      <c r="J81" s="16">
        <f>'[1]25'!K83</f>
        <v>0</v>
      </c>
      <c r="K81" s="15">
        <f t="shared" si="15"/>
        <v>150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150</v>
      </c>
      <c r="P81" s="16">
        <f t="shared" si="14"/>
        <v>0</v>
      </c>
      <c r="Q81" s="17">
        <f t="shared" si="16"/>
        <v>150</v>
      </c>
      <c r="R81" s="17"/>
    </row>
    <row r="82" spans="1:18">
      <c r="A82" s="8" t="s">
        <v>124</v>
      </c>
      <c r="B82" s="15">
        <f>'[1]25'!B84</f>
        <v>0</v>
      </c>
      <c r="C82" s="16">
        <f>'[1]25'!C84</f>
        <v>0</v>
      </c>
      <c r="D82" s="16">
        <f>'[1]25'!D84</f>
        <v>330</v>
      </c>
      <c r="E82" s="16">
        <f>'[1]25'!E84</f>
        <v>0</v>
      </c>
      <c r="F82" s="15">
        <f t="shared" si="17"/>
        <v>330</v>
      </c>
      <c r="G82" s="15">
        <f>'[1]25'!H84</f>
        <v>0</v>
      </c>
      <c r="H82" s="16">
        <f>'[1]25'!I84</f>
        <v>0</v>
      </c>
      <c r="I82" s="16">
        <f>'[1]25'!J84</f>
        <v>150</v>
      </c>
      <c r="J82" s="16">
        <f>'[1]25'!K84</f>
        <v>0</v>
      </c>
      <c r="K82" s="15">
        <f t="shared" si="15"/>
        <v>150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150</v>
      </c>
      <c r="P82" s="16">
        <f t="shared" si="14"/>
        <v>0</v>
      </c>
      <c r="Q82" s="17">
        <f t="shared" si="16"/>
        <v>150</v>
      </c>
      <c r="R82" s="17"/>
    </row>
    <row r="83" spans="1:18">
      <c r="A83" s="8" t="s">
        <v>125</v>
      </c>
      <c r="B83" s="15">
        <f>'[1]25'!B85</f>
        <v>0</v>
      </c>
      <c r="C83" s="16">
        <f>'[1]25'!C85</f>
        <v>0</v>
      </c>
      <c r="D83" s="16">
        <f>'[1]25'!D85</f>
        <v>330</v>
      </c>
      <c r="E83" s="16">
        <f>'[1]25'!E85</f>
        <v>0</v>
      </c>
      <c r="F83" s="15">
        <f t="shared" si="17"/>
        <v>330</v>
      </c>
      <c r="G83" s="15">
        <f>'[1]25'!H85</f>
        <v>0</v>
      </c>
      <c r="H83" s="16">
        <f>'[1]25'!I85</f>
        <v>0</v>
      </c>
      <c r="I83" s="16">
        <f>'[1]25'!J85</f>
        <v>150</v>
      </c>
      <c r="J83" s="16">
        <f>'[1]25'!K85</f>
        <v>0</v>
      </c>
      <c r="K83" s="15">
        <f t="shared" si="15"/>
        <v>150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150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'[1]25'!B86</f>
        <v>0</v>
      </c>
      <c r="C84" s="16">
        <f>'[1]25'!C86</f>
        <v>0</v>
      </c>
      <c r="D84" s="16">
        <f>'[1]25'!D86</f>
        <v>330</v>
      </c>
      <c r="E84" s="16">
        <f>'[1]25'!E86</f>
        <v>0</v>
      </c>
      <c r="F84" s="15">
        <f t="shared" si="17"/>
        <v>330</v>
      </c>
      <c r="G84" s="15">
        <f>'[1]25'!H86</f>
        <v>0</v>
      </c>
      <c r="H84" s="16">
        <f>'[1]25'!I86</f>
        <v>0</v>
      </c>
      <c r="I84" s="16">
        <f>'[1]25'!J86</f>
        <v>150</v>
      </c>
      <c r="J84" s="16">
        <f>'[1]25'!K86</f>
        <v>0</v>
      </c>
      <c r="K84" s="15">
        <f t="shared" si="15"/>
        <v>150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150</v>
      </c>
      <c r="P84" s="16">
        <f t="shared" si="14"/>
        <v>0</v>
      </c>
      <c r="Q84" s="17">
        <f t="shared" si="16"/>
        <v>150</v>
      </c>
      <c r="R84" s="17"/>
    </row>
    <row r="85" spans="1:18">
      <c r="A85" s="8" t="s">
        <v>127</v>
      </c>
      <c r="B85" s="15">
        <f>'[1]25'!B87</f>
        <v>0</v>
      </c>
      <c r="C85" s="16">
        <f>'[1]25'!C87</f>
        <v>0</v>
      </c>
      <c r="D85" s="16">
        <f>'[1]25'!D87</f>
        <v>330</v>
      </c>
      <c r="E85" s="16">
        <f>'[1]25'!E87</f>
        <v>0</v>
      </c>
      <c r="F85" s="15">
        <f t="shared" si="17"/>
        <v>330</v>
      </c>
      <c r="G85" s="15">
        <f>'[1]25'!H87</f>
        <v>0</v>
      </c>
      <c r="H85" s="16">
        <f>'[1]25'!I87</f>
        <v>0</v>
      </c>
      <c r="I85" s="16">
        <f>'[1]25'!J87</f>
        <v>150</v>
      </c>
      <c r="J85" s="16">
        <f>'[1]25'!K87</f>
        <v>0</v>
      </c>
      <c r="K85" s="15">
        <f t="shared" si="15"/>
        <v>150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150</v>
      </c>
      <c r="P85" s="16">
        <f t="shared" si="14"/>
        <v>0</v>
      </c>
      <c r="Q85" s="17">
        <f t="shared" si="16"/>
        <v>150</v>
      </c>
      <c r="R85" s="17"/>
    </row>
    <row r="86" spans="1:18">
      <c r="A86" s="8" t="s">
        <v>128</v>
      </c>
      <c r="B86" s="15">
        <f>'[1]25'!B88</f>
        <v>0</v>
      </c>
      <c r="C86" s="16">
        <f>'[1]25'!C88</f>
        <v>0</v>
      </c>
      <c r="D86" s="16">
        <f>'[1]25'!D88</f>
        <v>330</v>
      </c>
      <c r="E86" s="16">
        <f>'[1]25'!E88</f>
        <v>0</v>
      </c>
      <c r="F86" s="15">
        <f t="shared" si="17"/>
        <v>330</v>
      </c>
      <c r="G86" s="15">
        <f>'[1]25'!H88</f>
        <v>0</v>
      </c>
      <c r="H86" s="16">
        <f>'[1]25'!I88</f>
        <v>0</v>
      </c>
      <c r="I86" s="16">
        <f>'[1]25'!J88</f>
        <v>150</v>
      </c>
      <c r="J86" s="16">
        <f>'[1]25'!K88</f>
        <v>0</v>
      </c>
      <c r="K86" s="15">
        <f t="shared" si="15"/>
        <v>150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150</v>
      </c>
      <c r="P86" s="16">
        <f t="shared" si="14"/>
        <v>0</v>
      </c>
      <c r="Q86" s="17">
        <f t="shared" si="16"/>
        <v>150</v>
      </c>
      <c r="R86" s="17"/>
    </row>
    <row r="87" spans="1:18">
      <c r="A87" s="8" t="s">
        <v>129</v>
      </c>
      <c r="B87" s="15">
        <f>'[1]25'!B89</f>
        <v>0</v>
      </c>
      <c r="C87" s="16">
        <f>'[1]25'!C89</f>
        <v>0</v>
      </c>
      <c r="D87" s="16">
        <f>'[1]25'!D89</f>
        <v>330</v>
      </c>
      <c r="E87" s="16">
        <f>'[1]25'!E89</f>
        <v>0</v>
      </c>
      <c r="F87" s="15">
        <f t="shared" si="17"/>
        <v>330</v>
      </c>
      <c r="G87" s="15">
        <f>'[1]25'!H89</f>
        <v>0</v>
      </c>
      <c r="H87" s="16">
        <f>'[1]25'!I89</f>
        <v>0</v>
      </c>
      <c r="I87" s="16">
        <f>'[1]25'!J89</f>
        <v>152</v>
      </c>
      <c r="J87" s="16">
        <f>'[1]25'!K89</f>
        <v>0</v>
      </c>
      <c r="K87" s="15">
        <f t="shared" si="15"/>
        <v>152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152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'[1]25'!B90</f>
        <v>0</v>
      </c>
      <c r="C88" s="16">
        <f>'[1]25'!C90</f>
        <v>0</v>
      </c>
      <c r="D88" s="16">
        <f>'[1]25'!D90</f>
        <v>330</v>
      </c>
      <c r="E88" s="16">
        <f>'[1]25'!E90</f>
        <v>0</v>
      </c>
      <c r="F88" s="15">
        <f t="shared" si="17"/>
        <v>330</v>
      </c>
      <c r="G88" s="15">
        <f>'[1]25'!H90</f>
        <v>0</v>
      </c>
      <c r="H88" s="16">
        <f>'[1]25'!I90</f>
        <v>0</v>
      </c>
      <c r="I88" s="16">
        <f>'[1]25'!J90</f>
        <v>152</v>
      </c>
      <c r="J88" s="16">
        <f>'[1]25'!K90</f>
        <v>0</v>
      </c>
      <c r="K88" s="15">
        <f t="shared" si="15"/>
        <v>152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152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'[1]25'!B91</f>
        <v>0</v>
      </c>
      <c r="C89" s="16">
        <f>'[1]25'!C91</f>
        <v>0</v>
      </c>
      <c r="D89" s="16">
        <f>'[1]25'!D91</f>
        <v>330</v>
      </c>
      <c r="E89" s="16">
        <f>'[1]25'!E91</f>
        <v>0</v>
      </c>
      <c r="F89" s="15">
        <f t="shared" si="17"/>
        <v>330</v>
      </c>
      <c r="G89" s="15">
        <f>'[1]25'!H91</f>
        <v>0</v>
      </c>
      <c r="H89" s="16">
        <f>'[1]25'!I91</f>
        <v>0</v>
      </c>
      <c r="I89" s="16">
        <f>'[1]25'!J91</f>
        <v>152</v>
      </c>
      <c r="J89" s="16">
        <f>'[1]25'!K91</f>
        <v>0</v>
      </c>
      <c r="K89" s="15">
        <f t="shared" si="15"/>
        <v>152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152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'[1]25'!B92</f>
        <v>0</v>
      </c>
      <c r="C90" s="16">
        <f>'[1]25'!C92</f>
        <v>0</v>
      </c>
      <c r="D90" s="16">
        <f>'[1]25'!D92</f>
        <v>330</v>
      </c>
      <c r="E90" s="16">
        <f>'[1]25'!E92</f>
        <v>0</v>
      </c>
      <c r="F90" s="15">
        <f t="shared" si="17"/>
        <v>330</v>
      </c>
      <c r="G90" s="15">
        <f>'[1]25'!H92</f>
        <v>0</v>
      </c>
      <c r="H90" s="16">
        <f>'[1]25'!I92</f>
        <v>0</v>
      </c>
      <c r="I90" s="16">
        <f>'[1]25'!J92</f>
        <v>152</v>
      </c>
      <c r="J90" s="16">
        <f>'[1]25'!K92</f>
        <v>0</v>
      </c>
      <c r="K90" s="15">
        <f t="shared" si="15"/>
        <v>152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152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'[1]25'!B93</f>
        <v>0</v>
      </c>
      <c r="C91" s="16">
        <f>'[1]25'!C93</f>
        <v>0</v>
      </c>
      <c r="D91" s="16">
        <f>'[1]25'!D93</f>
        <v>330</v>
      </c>
      <c r="E91" s="16">
        <f>'[1]25'!E93</f>
        <v>0</v>
      </c>
      <c r="F91" s="15">
        <f t="shared" si="17"/>
        <v>330</v>
      </c>
      <c r="G91" s="15">
        <f>'[1]25'!H93</f>
        <v>0</v>
      </c>
      <c r="H91" s="16">
        <f>'[1]25'!I93</f>
        <v>0</v>
      </c>
      <c r="I91" s="16">
        <f>'[1]25'!J93</f>
        <v>152</v>
      </c>
      <c r="J91" s="16">
        <f>'[1]25'!K93</f>
        <v>0</v>
      </c>
      <c r="K91" s="15">
        <f t="shared" si="15"/>
        <v>152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152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'[1]25'!B94</f>
        <v>0</v>
      </c>
      <c r="C92" s="16">
        <f>'[1]25'!C94</f>
        <v>0</v>
      </c>
      <c r="D92" s="16">
        <f>'[1]25'!D94</f>
        <v>330</v>
      </c>
      <c r="E92" s="16">
        <f>'[1]25'!E94</f>
        <v>0</v>
      </c>
      <c r="F92" s="15">
        <f t="shared" si="17"/>
        <v>330</v>
      </c>
      <c r="G92" s="15">
        <f>'[1]25'!H94</f>
        <v>0</v>
      </c>
      <c r="H92" s="16">
        <f>'[1]25'!I94</f>
        <v>0</v>
      </c>
      <c r="I92" s="16">
        <f>'[1]25'!J94</f>
        <v>152</v>
      </c>
      <c r="J92" s="16">
        <f>'[1]25'!K94</f>
        <v>0</v>
      </c>
      <c r="K92" s="15">
        <f t="shared" si="15"/>
        <v>152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152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'[1]25'!B95</f>
        <v>0</v>
      </c>
      <c r="C93" s="16">
        <f>'[1]25'!C95</f>
        <v>0</v>
      </c>
      <c r="D93" s="16">
        <f>'[1]25'!D95</f>
        <v>330</v>
      </c>
      <c r="E93" s="16">
        <f>'[1]25'!E95</f>
        <v>0</v>
      </c>
      <c r="F93" s="15">
        <f t="shared" si="17"/>
        <v>330</v>
      </c>
      <c r="G93" s="15">
        <f>'[1]25'!H95</f>
        <v>0</v>
      </c>
      <c r="H93" s="16">
        <f>'[1]25'!I95</f>
        <v>0</v>
      </c>
      <c r="I93" s="16">
        <f>'[1]25'!J95</f>
        <v>152</v>
      </c>
      <c r="J93" s="16">
        <f>'[1]25'!K95</f>
        <v>0</v>
      </c>
      <c r="K93" s="15">
        <f t="shared" si="15"/>
        <v>152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152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'[1]25'!B96</f>
        <v>0</v>
      </c>
      <c r="C94" s="16">
        <f>'[1]25'!C96</f>
        <v>0</v>
      </c>
      <c r="D94" s="16">
        <f>'[1]25'!D96</f>
        <v>330</v>
      </c>
      <c r="E94" s="16">
        <f>'[1]25'!E96</f>
        <v>0</v>
      </c>
      <c r="F94" s="15">
        <f t="shared" si="17"/>
        <v>330</v>
      </c>
      <c r="G94" s="15">
        <f>'[1]25'!H96</f>
        <v>0</v>
      </c>
      <c r="H94" s="16">
        <f>'[1]25'!I96</f>
        <v>0</v>
      </c>
      <c r="I94" s="16">
        <f>'[1]25'!J96</f>
        <v>152</v>
      </c>
      <c r="J94" s="16">
        <f>'[1]25'!K96</f>
        <v>0</v>
      </c>
      <c r="K94" s="15">
        <f t="shared" si="15"/>
        <v>152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152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'[1]25'!B97</f>
        <v>0</v>
      </c>
      <c r="C95" s="16">
        <f>'[1]25'!C97</f>
        <v>0</v>
      </c>
      <c r="D95" s="16">
        <f>'[1]25'!D97</f>
        <v>330</v>
      </c>
      <c r="E95" s="16">
        <f>'[1]25'!E97</f>
        <v>0</v>
      </c>
      <c r="F95" s="15">
        <f t="shared" si="17"/>
        <v>330</v>
      </c>
      <c r="G95" s="15">
        <f>'[1]25'!H97</f>
        <v>0</v>
      </c>
      <c r="H95" s="16">
        <f>'[1]25'!I97</f>
        <v>0</v>
      </c>
      <c r="I95" s="16">
        <f>'[1]25'!J97</f>
        <v>152</v>
      </c>
      <c r="J95" s="16">
        <f>'[1]25'!K97</f>
        <v>0</v>
      </c>
      <c r="K95" s="15">
        <f t="shared" si="15"/>
        <v>152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152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'[1]25'!B98</f>
        <v>0</v>
      </c>
      <c r="C96" s="16">
        <f>'[1]25'!C98</f>
        <v>0</v>
      </c>
      <c r="D96" s="16">
        <f>'[1]25'!D98</f>
        <v>330</v>
      </c>
      <c r="E96" s="16">
        <f>'[1]25'!E98</f>
        <v>0</v>
      </c>
      <c r="F96" s="15">
        <f t="shared" si="17"/>
        <v>330</v>
      </c>
      <c r="G96" s="15">
        <f>'[1]25'!H98</f>
        <v>0</v>
      </c>
      <c r="H96" s="16">
        <f>'[1]25'!I98</f>
        <v>0</v>
      </c>
      <c r="I96" s="16">
        <f>'[1]25'!J98</f>
        <v>152</v>
      </c>
      <c r="J96" s="16">
        <f>'[1]25'!K98</f>
        <v>0</v>
      </c>
      <c r="K96" s="15">
        <f t="shared" si="15"/>
        <v>152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152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'[1]25'!B99</f>
        <v>0</v>
      </c>
      <c r="C97" s="16">
        <f>'[1]25'!C99</f>
        <v>0</v>
      </c>
      <c r="D97" s="16">
        <f>'[1]25'!D99</f>
        <v>330</v>
      </c>
      <c r="E97" s="16">
        <f>'[1]25'!E99</f>
        <v>0</v>
      </c>
      <c r="F97" s="15">
        <f t="shared" si="17"/>
        <v>330</v>
      </c>
      <c r="G97" s="15">
        <f>'[1]25'!H99</f>
        <v>0</v>
      </c>
      <c r="H97" s="16">
        <f>'[1]25'!I99</f>
        <v>0</v>
      </c>
      <c r="I97" s="16">
        <f>'[1]25'!J99</f>
        <v>152</v>
      </c>
      <c r="J97" s="16">
        <f>'[1]25'!K99</f>
        <v>0</v>
      </c>
      <c r="K97" s="15">
        <f t="shared" si="15"/>
        <v>152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152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'[1]25'!B100</f>
        <v>0</v>
      </c>
      <c r="C98" s="16">
        <f>'[1]25'!C100</f>
        <v>0</v>
      </c>
      <c r="D98" s="16">
        <f>'[1]25'!D100</f>
        <v>330</v>
      </c>
      <c r="E98" s="16">
        <f>'[1]25'!E100</f>
        <v>0</v>
      </c>
      <c r="F98" s="15">
        <f t="shared" si="17"/>
        <v>330</v>
      </c>
      <c r="G98" s="15">
        <f>'[1]25'!H100</f>
        <v>0</v>
      </c>
      <c r="H98" s="16">
        <f>'[1]25'!I100</f>
        <v>0</v>
      </c>
      <c r="I98" s="16">
        <f>'[1]25'!J100</f>
        <v>152</v>
      </c>
      <c r="J98" s="16">
        <f>'[1]25'!K100</f>
        <v>0</v>
      </c>
      <c r="K98" s="15">
        <f t="shared" si="15"/>
        <v>152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152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3.5297499999999999</v>
      </c>
      <c r="J99" s="15">
        <f t="shared" si="18"/>
        <v>0</v>
      </c>
      <c r="K99" s="15">
        <f t="shared" si="18"/>
        <v>3.5297499999999999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3.5297499999999999</v>
      </c>
      <c r="P99" s="15">
        <f t="shared" si="18"/>
        <v>0</v>
      </c>
      <c r="Q99" s="15">
        <f t="shared" si="18"/>
        <v>3.5297499999999999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45560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'[2]25'!B5</f>
        <v>80</v>
      </c>
      <c r="C3" s="201">
        <f>'[2]25'!C5</f>
        <v>0</v>
      </c>
      <c r="D3" s="201">
        <f>'[2]25'!D5</f>
        <v>0</v>
      </c>
      <c r="E3" s="201">
        <f>'[2]25'!E5</f>
        <v>0</v>
      </c>
      <c r="F3" s="15">
        <f>SUM(B3:E3)</f>
        <v>80</v>
      </c>
      <c r="G3" s="200">
        <f>'[2]25'!H5</f>
        <v>35</v>
      </c>
      <c r="H3" s="201">
        <f>'[2]25'!I5</f>
        <v>0</v>
      </c>
      <c r="I3" s="201">
        <f>'[2]25'!J5</f>
        <v>0</v>
      </c>
      <c r="J3" s="201">
        <f>'[2]25'!K5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200">
        <f>'[2]25'!B6</f>
        <v>80</v>
      </c>
      <c r="C4" s="201">
        <f>'[2]25'!C6</f>
        <v>0</v>
      </c>
      <c r="D4" s="201">
        <f>'[2]25'!D6</f>
        <v>0</v>
      </c>
      <c r="E4" s="201">
        <f>'[2]25'!E6</f>
        <v>0</v>
      </c>
      <c r="F4" s="15">
        <f>SUM(B4:E4)</f>
        <v>80</v>
      </c>
      <c r="G4" s="200">
        <f>'[2]25'!H6</f>
        <v>35</v>
      </c>
      <c r="H4" s="201">
        <f>'[2]25'!I6</f>
        <v>0</v>
      </c>
      <c r="I4" s="201">
        <f>'[2]25'!J6</f>
        <v>0</v>
      </c>
      <c r="J4" s="201">
        <f>'[2]25'!K6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200">
        <f>'[2]25'!B7</f>
        <v>80</v>
      </c>
      <c r="C5" s="201">
        <f>'[2]25'!C7</f>
        <v>0</v>
      </c>
      <c r="D5" s="201">
        <f>'[2]25'!D7</f>
        <v>0</v>
      </c>
      <c r="E5" s="201">
        <f>'[2]25'!E7</f>
        <v>0</v>
      </c>
      <c r="F5" s="15">
        <f t="shared" ref="F5:F68" si="6">SUM(B5:E5)</f>
        <v>80</v>
      </c>
      <c r="G5" s="200">
        <f>'[2]25'!H7</f>
        <v>35</v>
      </c>
      <c r="H5" s="201">
        <f>'[2]25'!I7</f>
        <v>0</v>
      </c>
      <c r="I5" s="201">
        <f>'[2]25'!J7</f>
        <v>0</v>
      </c>
      <c r="J5" s="201">
        <f>'[2]25'!K7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200">
        <f>'[2]25'!B8</f>
        <v>80</v>
      </c>
      <c r="C6" s="201">
        <f>'[2]25'!C8</f>
        <v>0</v>
      </c>
      <c r="D6" s="201">
        <f>'[2]25'!D8</f>
        <v>0</v>
      </c>
      <c r="E6" s="201">
        <f>'[2]25'!E8</f>
        <v>0</v>
      </c>
      <c r="F6" s="15">
        <f t="shared" si="6"/>
        <v>80</v>
      </c>
      <c r="G6" s="200">
        <f>'[2]25'!H8</f>
        <v>35</v>
      </c>
      <c r="H6" s="201">
        <f>'[2]25'!I8</f>
        <v>0</v>
      </c>
      <c r="I6" s="201">
        <f>'[2]25'!J8</f>
        <v>0</v>
      </c>
      <c r="J6" s="201">
        <f>'[2]25'!K8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200">
        <f>'[2]25'!B9</f>
        <v>80</v>
      </c>
      <c r="C7" s="201">
        <f>'[2]25'!C9</f>
        <v>0</v>
      </c>
      <c r="D7" s="201">
        <f>'[2]25'!D9</f>
        <v>0</v>
      </c>
      <c r="E7" s="201">
        <f>'[2]25'!E9</f>
        <v>0</v>
      </c>
      <c r="F7" s="15">
        <f t="shared" si="6"/>
        <v>80</v>
      </c>
      <c r="G7" s="200">
        <f>'[2]25'!H9</f>
        <v>35</v>
      </c>
      <c r="H7" s="201">
        <f>'[2]25'!I9</f>
        <v>0</v>
      </c>
      <c r="I7" s="201">
        <f>'[2]25'!J9</f>
        <v>0</v>
      </c>
      <c r="J7" s="201">
        <f>'[2]25'!K9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200">
        <f>'[2]25'!B10</f>
        <v>80</v>
      </c>
      <c r="C8" s="201">
        <f>'[2]25'!C10</f>
        <v>0</v>
      </c>
      <c r="D8" s="201">
        <f>'[2]25'!D10</f>
        <v>0</v>
      </c>
      <c r="E8" s="201">
        <f>'[2]25'!E10</f>
        <v>0</v>
      </c>
      <c r="F8" s="15">
        <f t="shared" si="6"/>
        <v>80</v>
      </c>
      <c r="G8" s="200">
        <f>'[2]25'!H10</f>
        <v>35</v>
      </c>
      <c r="H8" s="201">
        <f>'[2]25'!I10</f>
        <v>0</v>
      </c>
      <c r="I8" s="201">
        <f>'[2]25'!J10</f>
        <v>0</v>
      </c>
      <c r="J8" s="201">
        <f>'[2]25'!K10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200">
        <f>'[2]25'!B11</f>
        <v>80</v>
      </c>
      <c r="C9" s="201">
        <f>'[2]25'!C11</f>
        <v>0</v>
      </c>
      <c r="D9" s="201">
        <f>'[2]25'!D11</f>
        <v>0</v>
      </c>
      <c r="E9" s="201">
        <f>'[2]25'!E11</f>
        <v>0</v>
      </c>
      <c r="F9" s="15">
        <f t="shared" si="6"/>
        <v>80</v>
      </c>
      <c r="G9" s="200">
        <f>'[2]25'!H11</f>
        <v>35</v>
      </c>
      <c r="H9" s="201">
        <f>'[2]25'!I11</f>
        <v>0</v>
      </c>
      <c r="I9" s="201">
        <f>'[2]25'!J11</f>
        <v>0</v>
      </c>
      <c r="J9" s="201">
        <f>'[2]25'!K11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200">
        <f>'[2]25'!B12</f>
        <v>80</v>
      </c>
      <c r="C10" s="201">
        <f>'[2]25'!C12</f>
        <v>0</v>
      </c>
      <c r="D10" s="201">
        <f>'[2]25'!D12</f>
        <v>0</v>
      </c>
      <c r="E10" s="201">
        <f>'[2]25'!E12</f>
        <v>0</v>
      </c>
      <c r="F10" s="15">
        <f t="shared" si="6"/>
        <v>80</v>
      </c>
      <c r="G10" s="200">
        <f>'[2]25'!H12</f>
        <v>35</v>
      </c>
      <c r="H10" s="201">
        <f>'[2]25'!I12</f>
        <v>0</v>
      </c>
      <c r="I10" s="201">
        <f>'[2]25'!J12</f>
        <v>0</v>
      </c>
      <c r="J10" s="201">
        <f>'[2]25'!K12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200">
        <f>'[2]25'!B13</f>
        <v>80</v>
      </c>
      <c r="C11" s="201">
        <f>'[2]25'!C13</f>
        <v>0</v>
      </c>
      <c r="D11" s="201">
        <f>'[2]25'!D13</f>
        <v>0</v>
      </c>
      <c r="E11" s="201">
        <f>'[2]25'!E13</f>
        <v>0</v>
      </c>
      <c r="F11" s="15">
        <f t="shared" si="6"/>
        <v>80</v>
      </c>
      <c r="G11" s="200">
        <f>'[2]25'!H13</f>
        <v>35</v>
      </c>
      <c r="H11" s="201">
        <f>'[2]25'!I13</f>
        <v>0</v>
      </c>
      <c r="I11" s="201">
        <f>'[2]25'!J13</f>
        <v>0</v>
      </c>
      <c r="J11" s="201">
        <f>'[2]25'!K13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200">
        <f>'[2]25'!B14</f>
        <v>80</v>
      </c>
      <c r="C12" s="201">
        <f>'[2]25'!C14</f>
        <v>0</v>
      </c>
      <c r="D12" s="201">
        <f>'[2]25'!D14</f>
        <v>0</v>
      </c>
      <c r="E12" s="201">
        <f>'[2]25'!E14</f>
        <v>0</v>
      </c>
      <c r="F12" s="15">
        <f t="shared" si="6"/>
        <v>80</v>
      </c>
      <c r="G12" s="200">
        <f>'[2]25'!H14</f>
        <v>35</v>
      </c>
      <c r="H12" s="201">
        <f>'[2]25'!I14</f>
        <v>0</v>
      </c>
      <c r="I12" s="201">
        <f>'[2]25'!J14</f>
        <v>0</v>
      </c>
      <c r="J12" s="201">
        <f>'[2]25'!K14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200">
        <f>'[2]25'!B15</f>
        <v>80</v>
      </c>
      <c r="C13" s="201">
        <f>'[2]25'!C15</f>
        <v>0</v>
      </c>
      <c r="D13" s="201">
        <f>'[2]25'!D15</f>
        <v>0</v>
      </c>
      <c r="E13" s="201">
        <f>'[2]25'!E15</f>
        <v>0</v>
      </c>
      <c r="F13" s="15">
        <f t="shared" si="6"/>
        <v>80</v>
      </c>
      <c r="G13" s="200">
        <f>'[2]25'!H15</f>
        <v>35</v>
      </c>
      <c r="H13" s="201">
        <f>'[2]25'!I15</f>
        <v>0</v>
      </c>
      <c r="I13" s="201">
        <f>'[2]25'!J15</f>
        <v>0</v>
      </c>
      <c r="J13" s="201">
        <f>'[2]25'!K15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200">
        <f>'[2]25'!B16</f>
        <v>80</v>
      </c>
      <c r="C14" s="201">
        <f>'[2]25'!C16</f>
        <v>0</v>
      </c>
      <c r="D14" s="201">
        <f>'[2]25'!D16</f>
        <v>0</v>
      </c>
      <c r="E14" s="201">
        <f>'[2]25'!E16</f>
        <v>0</v>
      </c>
      <c r="F14" s="15">
        <f t="shared" si="6"/>
        <v>80</v>
      </c>
      <c r="G14" s="200">
        <f>'[2]25'!H16</f>
        <v>35</v>
      </c>
      <c r="H14" s="201">
        <f>'[2]25'!I16</f>
        <v>0</v>
      </c>
      <c r="I14" s="201">
        <f>'[2]25'!J16</f>
        <v>0</v>
      </c>
      <c r="J14" s="201">
        <f>'[2]25'!K16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200">
        <f>'[2]25'!B17</f>
        <v>80</v>
      </c>
      <c r="C15" s="201">
        <f>'[2]25'!C17</f>
        <v>0</v>
      </c>
      <c r="D15" s="201">
        <f>'[2]25'!D17</f>
        <v>0</v>
      </c>
      <c r="E15" s="201">
        <f>'[2]25'!E17</f>
        <v>0</v>
      </c>
      <c r="F15" s="15">
        <f t="shared" si="6"/>
        <v>80</v>
      </c>
      <c r="G15" s="200">
        <f>'[2]25'!H17</f>
        <v>35</v>
      </c>
      <c r="H15" s="201">
        <f>'[2]25'!I17</f>
        <v>0</v>
      </c>
      <c r="I15" s="201">
        <f>'[2]25'!J17</f>
        <v>0</v>
      </c>
      <c r="J15" s="201">
        <f>'[2]25'!K17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200">
        <f>'[2]25'!B18</f>
        <v>80</v>
      </c>
      <c r="C16" s="201">
        <f>'[2]25'!C18</f>
        <v>0</v>
      </c>
      <c r="D16" s="201">
        <f>'[2]25'!D18</f>
        <v>0</v>
      </c>
      <c r="E16" s="201">
        <f>'[2]25'!E18</f>
        <v>0</v>
      </c>
      <c r="F16" s="15">
        <f t="shared" si="6"/>
        <v>80</v>
      </c>
      <c r="G16" s="200">
        <f>'[2]25'!H18</f>
        <v>35</v>
      </c>
      <c r="H16" s="201">
        <f>'[2]25'!I18</f>
        <v>0</v>
      </c>
      <c r="I16" s="201">
        <f>'[2]25'!J18</f>
        <v>0</v>
      </c>
      <c r="J16" s="201">
        <f>'[2]25'!K18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200">
        <f>'[2]25'!B19</f>
        <v>80</v>
      </c>
      <c r="C17" s="201">
        <f>'[2]25'!C19</f>
        <v>0</v>
      </c>
      <c r="D17" s="201">
        <f>'[2]25'!D19</f>
        <v>0</v>
      </c>
      <c r="E17" s="201">
        <f>'[2]25'!E19</f>
        <v>0</v>
      </c>
      <c r="F17" s="15">
        <f t="shared" si="6"/>
        <v>80</v>
      </c>
      <c r="G17" s="200">
        <f>'[2]25'!H19</f>
        <v>36</v>
      </c>
      <c r="H17" s="201">
        <f>'[2]25'!I19</f>
        <v>0</v>
      </c>
      <c r="I17" s="201">
        <f>'[2]25'!J19</f>
        <v>0</v>
      </c>
      <c r="J17" s="201">
        <f>'[2]25'!K19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200">
        <f>'[2]25'!B20</f>
        <v>80</v>
      </c>
      <c r="C18" s="201">
        <f>'[2]25'!C20</f>
        <v>0</v>
      </c>
      <c r="D18" s="201">
        <f>'[2]25'!D20</f>
        <v>0</v>
      </c>
      <c r="E18" s="201">
        <f>'[2]25'!E20</f>
        <v>0</v>
      </c>
      <c r="F18" s="15">
        <f t="shared" si="6"/>
        <v>80</v>
      </c>
      <c r="G18" s="200">
        <f>'[2]25'!H20</f>
        <v>36</v>
      </c>
      <c r="H18" s="201">
        <f>'[2]25'!I20</f>
        <v>0</v>
      </c>
      <c r="I18" s="201">
        <f>'[2]25'!J20</f>
        <v>0</v>
      </c>
      <c r="J18" s="201">
        <f>'[2]25'!K20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200">
        <f>'[2]25'!B21</f>
        <v>80</v>
      </c>
      <c r="C19" s="201">
        <f>'[2]25'!C21</f>
        <v>0</v>
      </c>
      <c r="D19" s="201">
        <f>'[2]25'!D21</f>
        <v>0</v>
      </c>
      <c r="E19" s="201">
        <f>'[2]25'!E21</f>
        <v>0</v>
      </c>
      <c r="F19" s="15">
        <f t="shared" si="6"/>
        <v>80</v>
      </c>
      <c r="G19" s="200">
        <f>'[2]25'!H21</f>
        <v>36</v>
      </c>
      <c r="H19" s="201">
        <f>'[2]25'!I21</f>
        <v>0</v>
      </c>
      <c r="I19" s="201">
        <f>'[2]25'!J21</f>
        <v>0</v>
      </c>
      <c r="J19" s="201">
        <f>'[2]25'!K21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200">
        <f>'[2]25'!B22</f>
        <v>80</v>
      </c>
      <c r="C20" s="201">
        <f>'[2]25'!C22</f>
        <v>0</v>
      </c>
      <c r="D20" s="201">
        <f>'[2]25'!D22</f>
        <v>0</v>
      </c>
      <c r="E20" s="201">
        <f>'[2]25'!E22</f>
        <v>0</v>
      </c>
      <c r="F20" s="15">
        <f t="shared" si="6"/>
        <v>80</v>
      </c>
      <c r="G20" s="200">
        <f>'[2]25'!H22</f>
        <v>36</v>
      </c>
      <c r="H20" s="201">
        <f>'[2]25'!I22</f>
        <v>0</v>
      </c>
      <c r="I20" s="201">
        <f>'[2]25'!J22</f>
        <v>0</v>
      </c>
      <c r="J20" s="201">
        <f>'[2]25'!K22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200">
        <f>'[2]25'!B23</f>
        <v>80</v>
      </c>
      <c r="C21" s="201">
        <f>'[2]25'!C23</f>
        <v>0</v>
      </c>
      <c r="D21" s="201">
        <f>'[2]25'!D23</f>
        <v>0</v>
      </c>
      <c r="E21" s="201">
        <f>'[2]25'!E23</f>
        <v>0</v>
      </c>
      <c r="F21" s="15">
        <f t="shared" si="6"/>
        <v>80</v>
      </c>
      <c r="G21" s="200">
        <f>'[2]25'!H23</f>
        <v>36</v>
      </c>
      <c r="H21" s="201">
        <f>'[2]25'!I23</f>
        <v>0</v>
      </c>
      <c r="I21" s="201">
        <f>'[2]25'!J23</f>
        <v>0</v>
      </c>
      <c r="J21" s="201">
        <f>'[2]25'!K23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200">
        <f>'[2]25'!B24</f>
        <v>80</v>
      </c>
      <c r="C22" s="201">
        <f>'[2]25'!C24</f>
        <v>0</v>
      </c>
      <c r="D22" s="201">
        <f>'[2]25'!D24</f>
        <v>0</v>
      </c>
      <c r="E22" s="201">
        <f>'[2]25'!E24</f>
        <v>0</v>
      </c>
      <c r="F22" s="15">
        <f t="shared" si="6"/>
        <v>80</v>
      </c>
      <c r="G22" s="200">
        <f>'[2]25'!H24</f>
        <v>36</v>
      </c>
      <c r="H22" s="201">
        <f>'[2]25'!I24</f>
        <v>0</v>
      </c>
      <c r="I22" s="201">
        <f>'[2]25'!J24</f>
        <v>0</v>
      </c>
      <c r="J22" s="201">
        <f>'[2]25'!K24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200">
        <f>'[2]25'!B25</f>
        <v>80</v>
      </c>
      <c r="C23" s="201">
        <f>'[2]25'!C25</f>
        <v>0</v>
      </c>
      <c r="D23" s="201">
        <f>'[2]25'!D25</f>
        <v>0</v>
      </c>
      <c r="E23" s="201">
        <f>'[2]25'!E25</f>
        <v>0</v>
      </c>
      <c r="F23" s="15">
        <f t="shared" si="6"/>
        <v>80</v>
      </c>
      <c r="G23" s="200">
        <f>'[2]25'!H25</f>
        <v>36</v>
      </c>
      <c r="H23" s="201">
        <f>'[2]25'!I25</f>
        <v>0</v>
      </c>
      <c r="I23" s="201">
        <f>'[2]25'!J25</f>
        <v>0</v>
      </c>
      <c r="J23" s="201">
        <f>'[2]25'!K25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200">
        <f>'[2]25'!B26</f>
        <v>80</v>
      </c>
      <c r="C24" s="201">
        <f>'[2]25'!C26</f>
        <v>0</v>
      </c>
      <c r="D24" s="201">
        <f>'[2]25'!D26</f>
        <v>0</v>
      </c>
      <c r="E24" s="201">
        <f>'[2]25'!E26</f>
        <v>0</v>
      </c>
      <c r="F24" s="15">
        <f t="shared" si="6"/>
        <v>80</v>
      </c>
      <c r="G24" s="200">
        <f>'[2]25'!H26</f>
        <v>36</v>
      </c>
      <c r="H24" s="201">
        <f>'[2]25'!I26</f>
        <v>0</v>
      </c>
      <c r="I24" s="201">
        <f>'[2]25'!J26</f>
        <v>0</v>
      </c>
      <c r="J24" s="201">
        <f>'[2]25'!K26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200">
        <f>'[2]25'!B27</f>
        <v>80</v>
      </c>
      <c r="C25" s="201">
        <f>'[2]25'!C27</f>
        <v>0</v>
      </c>
      <c r="D25" s="201">
        <f>'[2]25'!D27</f>
        <v>0</v>
      </c>
      <c r="E25" s="201">
        <f>'[2]25'!E27</f>
        <v>0</v>
      </c>
      <c r="F25" s="15">
        <f t="shared" si="6"/>
        <v>80</v>
      </c>
      <c r="G25" s="200">
        <f>'[2]25'!H27</f>
        <v>36</v>
      </c>
      <c r="H25" s="201">
        <f>'[2]25'!I27</f>
        <v>0</v>
      </c>
      <c r="I25" s="201">
        <f>'[2]25'!J27</f>
        <v>0</v>
      </c>
      <c r="J25" s="201">
        <f>'[2]25'!K27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200">
        <f>'[2]25'!B28</f>
        <v>80</v>
      </c>
      <c r="C26" s="201">
        <f>'[2]25'!C28</f>
        <v>0</v>
      </c>
      <c r="D26" s="201">
        <f>'[2]25'!D28</f>
        <v>0</v>
      </c>
      <c r="E26" s="201">
        <f>'[2]25'!E28</f>
        <v>0</v>
      </c>
      <c r="F26" s="15">
        <f t="shared" si="6"/>
        <v>80</v>
      </c>
      <c r="G26" s="200">
        <f>'[2]25'!H28</f>
        <v>36</v>
      </c>
      <c r="H26" s="201">
        <f>'[2]25'!I28</f>
        <v>0</v>
      </c>
      <c r="I26" s="201">
        <f>'[2]25'!J28</f>
        <v>0</v>
      </c>
      <c r="J26" s="201">
        <f>'[2]25'!K28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200">
        <f>'[2]25'!B29</f>
        <v>80</v>
      </c>
      <c r="C27" s="201">
        <f>'[2]25'!C29</f>
        <v>0</v>
      </c>
      <c r="D27" s="201">
        <f>'[2]25'!D29</f>
        <v>0</v>
      </c>
      <c r="E27" s="201">
        <f>'[2]25'!E29</f>
        <v>0</v>
      </c>
      <c r="F27" s="15">
        <f t="shared" si="6"/>
        <v>80</v>
      </c>
      <c r="G27" s="200">
        <f>'[2]25'!H29</f>
        <v>35</v>
      </c>
      <c r="H27" s="201">
        <f>'[2]25'!I29</f>
        <v>0</v>
      </c>
      <c r="I27" s="201">
        <f>'[2]25'!J29</f>
        <v>0</v>
      </c>
      <c r="J27" s="201">
        <f>'[2]25'!K29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200">
        <f>'[2]25'!B30</f>
        <v>80</v>
      </c>
      <c r="C28" s="201">
        <f>'[2]25'!C30</f>
        <v>0</v>
      </c>
      <c r="D28" s="201">
        <f>'[2]25'!D30</f>
        <v>0</v>
      </c>
      <c r="E28" s="201">
        <f>'[2]25'!E30</f>
        <v>0</v>
      </c>
      <c r="F28" s="15">
        <f t="shared" si="6"/>
        <v>80</v>
      </c>
      <c r="G28" s="200">
        <f>'[2]25'!H30</f>
        <v>35</v>
      </c>
      <c r="H28" s="201">
        <f>'[2]25'!I30</f>
        <v>0</v>
      </c>
      <c r="I28" s="201">
        <f>'[2]25'!J30</f>
        <v>0</v>
      </c>
      <c r="J28" s="201">
        <f>'[2]25'!K30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200">
        <f>'[2]25'!B31</f>
        <v>80</v>
      </c>
      <c r="C29" s="201">
        <f>'[2]25'!C31</f>
        <v>0</v>
      </c>
      <c r="D29" s="201">
        <f>'[2]25'!D31</f>
        <v>0</v>
      </c>
      <c r="E29" s="201">
        <f>'[2]25'!E31</f>
        <v>0</v>
      </c>
      <c r="F29" s="15">
        <f t="shared" si="6"/>
        <v>80</v>
      </c>
      <c r="G29" s="200">
        <f>'[2]25'!H31</f>
        <v>35</v>
      </c>
      <c r="H29" s="201">
        <f>'[2]25'!I31</f>
        <v>0</v>
      </c>
      <c r="I29" s="201">
        <f>'[2]25'!J31</f>
        <v>0</v>
      </c>
      <c r="J29" s="201">
        <f>'[2]25'!K31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200">
        <f>'[2]25'!B32</f>
        <v>80</v>
      </c>
      <c r="C30" s="201">
        <f>'[2]25'!C32</f>
        <v>0</v>
      </c>
      <c r="D30" s="201">
        <f>'[2]25'!D32</f>
        <v>0</v>
      </c>
      <c r="E30" s="201">
        <f>'[2]25'!E32</f>
        <v>0</v>
      </c>
      <c r="F30" s="15">
        <f t="shared" si="6"/>
        <v>80</v>
      </c>
      <c r="G30" s="200">
        <f>'[2]25'!H32</f>
        <v>35</v>
      </c>
      <c r="H30" s="201">
        <f>'[2]25'!I32</f>
        <v>0</v>
      </c>
      <c r="I30" s="201">
        <f>'[2]25'!J32</f>
        <v>0</v>
      </c>
      <c r="J30" s="201">
        <f>'[2]25'!K32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200">
        <f>'[2]25'!B33</f>
        <v>80</v>
      </c>
      <c r="C31" s="201">
        <f>'[2]25'!C33</f>
        <v>0</v>
      </c>
      <c r="D31" s="201">
        <f>'[2]25'!D33</f>
        <v>0</v>
      </c>
      <c r="E31" s="201">
        <f>'[2]25'!E33</f>
        <v>0</v>
      </c>
      <c r="F31" s="15">
        <f t="shared" si="6"/>
        <v>80</v>
      </c>
      <c r="G31" s="200">
        <f>'[2]25'!H33</f>
        <v>35</v>
      </c>
      <c r="H31" s="201">
        <f>'[2]25'!I33</f>
        <v>0</v>
      </c>
      <c r="I31" s="201">
        <f>'[2]25'!J33</f>
        <v>0</v>
      </c>
      <c r="J31" s="201">
        <f>'[2]25'!K33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200">
        <f>'[2]25'!B34</f>
        <v>80</v>
      </c>
      <c r="C32" s="201">
        <f>'[2]25'!C34</f>
        <v>0</v>
      </c>
      <c r="D32" s="201">
        <f>'[2]25'!D34</f>
        <v>0</v>
      </c>
      <c r="E32" s="201">
        <f>'[2]25'!E34</f>
        <v>0</v>
      </c>
      <c r="F32" s="15">
        <f t="shared" si="6"/>
        <v>80</v>
      </c>
      <c r="G32" s="200">
        <f>'[2]25'!H34</f>
        <v>35</v>
      </c>
      <c r="H32" s="201">
        <f>'[2]25'!I34</f>
        <v>0</v>
      </c>
      <c r="I32" s="201">
        <f>'[2]25'!J34</f>
        <v>0</v>
      </c>
      <c r="J32" s="201">
        <f>'[2]25'!K34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200">
        <f>'[2]25'!B35</f>
        <v>80</v>
      </c>
      <c r="C33" s="201">
        <f>'[2]25'!C35</f>
        <v>0</v>
      </c>
      <c r="D33" s="201">
        <f>'[2]25'!D35</f>
        <v>0</v>
      </c>
      <c r="E33" s="201">
        <f>'[2]25'!E35</f>
        <v>0</v>
      </c>
      <c r="F33" s="15">
        <f t="shared" si="6"/>
        <v>80</v>
      </c>
      <c r="G33" s="200">
        <f>'[2]25'!H35</f>
        <v>35</v>
      </c>
      <c r="H33" s="201">
        <f>'[2]25'!I35</f>
        <v>0</v>
      </c>
      <c r="I33" s="201">
        <f>'[2]25'!J35</f>
        <v>0</v>
      </c>
      <c r="J33" s="201">
        <f>'[2]25'!K35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200">
        <f>'[2]25'!B36</f>
        <v>80</v>
      </c>
      <c r="C34" s="201">
        <f>'[2]25'!C36</f>
        <v>0</v>
      </c>
      <c r="D34" s="201">
        <f>'[2]25'!D36</f>
        <v>0</v>
      </c>
      <c r="E34" s="201">
        <f>'[2]25'!E36</f>
        <v>0</v>
      </c>
      <c r="F34" s="15">
        <f t="shared" si="6"/>
        <v>80</v>
      </c>
      <c r="G34" s="200">
        <f>'[2]25'!H36</f>
        <v>35</v>
      </c>
      <c r="H34" s="201">
        <f>'[2]25'!I36</f>
        <v>0</v>
      </c>
      <c r="I34" s="201">
        <f>'[2]25'!J36</f>
        <v>0</v>
      </c>
      <c r="J34" s="201">
        <f>'[2]25'!K36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200">
        <f>'[2]25'!B37</f>
        <v>80</v>
      </c>
      <c r="C35" s="201">
        <f>'[2]25'!C37</f>
        <v>0</v>
      </c>
      <c r="D35" s="201">
        <f>'[2]25'!D37</f>
        <v>0</v>
      </c>
      <c r="E35" s="201">
        <f>'[2]25'!E37</f>
        <v>0</v>
      </c>
      <c r="F35" s="15">
        <f t="shared" si="6"/>
        <v>80</v>
      </c>
      <c r="G35" s="200">
        <f>'[2]25'!H37</f>
        <v>35</v>
      </c>
      <c r="H35" s="201">
        <f>'[2]25'!I37</f>
        <v>0</v>
      </c>
      <c r="I35" s="201">
        <f>'[2]25'!J37</f>
        <v>0</v>
      </c>
      <c r="J35" s="201">
        <f>'[2]25'!K37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200">
        <f>'[2]25'!B38</f>
        <v>80</v>
      </c>
      <c r="C36" s="201">
        <f>'[2]25'!C38</f>
        <v>0</v>
      </c>
      <c r="D36" s="201">
        <f>'[2]25'!D38</f>
        <v>0</v>
      </c>
      <c r="E36" s="201">
        <f>'[2]25'!E38</f>
        <v>0</v>
      </c>
      <c r="F36" s="15">
        <f t="shared" si="6"/>
        <v>80</v>
      </c>
      <c r="G36" s="200">
        <f>'[2]25'!H38</f>
        <v>35</v>
      </c>
      <c r="H36" s="201">
        <f>'[2]25'!I38</f>
        <v>0</v>
      </c>
      <c r="I36" s="201">
        <f>'[2]25'!J38</f>
        <v>0</v>
      </c>
      <c r="J36" s="201">
        <f>'[2]25'!K38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200">
        <f>'[2]25'!B39</f>
        <v>80</v>
      </c>
      <c r="C37" s="201">
        <f>'[2]25'!C39</f>
        <v>0</v>
      </c>
      <c r="D37" s="201">
        <f>'[2]25'!D39</f>
        <v>0</v>
      </c>
      <c r="E37" s="201">
        <f>'[2]25'!E39</f>
        <v>0</v>
      </c>
      <c r="F37" s="15">
        <f t="shared" si="6"/>
        <v>80</v>
      </c>
      <c r="G37" s="200">
        <f>'[2]25'!H39</f>
        <v>35</v>
      </c>
      <c r="H37" s="201">
        <f>'[2]25'!I39</f>
        <v>0</v>
      </c>
      <c r="I37" s="201">
        <f>'[2]25'!J39</f>
        <v>0</v>
      </c>
      <c r="J37" s="201">
        <f>'[2]25'!K39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200">
        <f>'[2]25'!B40</f>
        <v>80</v>
      </c>
      <c r="C38" s="201">
        <f>'[2]25'!C40</f>
        <v>0</v>
      </c>
      <c r="D38" s="201">
        <f>'[2]25'!D40</f>
        <v>0</v>
      </c>
      <c r="E38" s="201">
        <f>'[2]25'!E40</f>
        <v>0</v>
      </c>
      <c r="F38" s="15">
        <f t="shared" si="6"/>
        <v>80</v>
      </c>
      <c r="G38" s="200">
        <f>'[2]25'!H40</f>
        <v>35</v>
      </c>
      <c r="H38" s="201">
        <f>'[2]25'!I40</f>
        <v>0</v>
      </c>
      <c r="I38" s="201">
        <f>'[2]25'!J40</f>
        <v>0</v>
      </c>
      <c r="J38" s="201">
        <f>'[2]25'!K40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200">
        <f>'[2]25'!B41</f>
        <v>80</v>
      </c>
      <c r="C39" s="201">
        <f>'[2]25'!C41</f>
        <v>0</v>
      </c>
      <c r="D39" s="201">
        <f>'[2]25'!D41</f>
        <v>0</v>
      </c>
      <c r="E39" s="201">
        <f>'[2]25'!E41</f>
        <v>0</v>
      </c>
      <c r="F39" s="15">
        <f t="shared" si="6"/>
        <v>80</v>
      </c>
      <c r="G39" s="200">
        <f>'[2]25'!H41</f>
        <v>35</v>
      </c>
      <c r="H39" s="201">
        <f>'[2]25'!I41</f>
        <v>0</v>
      </c>
      <c r="I39" s="201">
        <f>'[2]25'!J41</f>
        <v>0</v>
      </c>
      <c r="J39" s="201">
        <f>'[2]25'!K41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200">
        <f>'[2]25'!B42</f>
        <v>80</v>
      </c>
      <c r="C40" s="201">
        <f>'[2]25'!C42</f>
        <v>0</v>
      </c>
      <c r="D40" s="201">
        <f>'[2]25'!D42</f>
        <v>0</v>
      </c>
      <c r="E40" s="201">
        <f>'[2]25'!E42</f>
        <v>0</v>
      </c>
      <c r="F40" s="15">
        <f t="shared" si="6"/>
        <v>80</v>
      </c>
      <c r="G40" s="200">
        <f>'[2]25'!H42</f>
        <v>35</v>
      </c>
      <c r="H40" s="201">
        <f>'[2]25'!I42</f>
        <v>0</v>
      </c>
      <c r="I40" s="201">
        <f>'[2]25'!J42</f>
        <v>0</v>
      </c>
      <c r="J40" s="201">
        <f>'[2]25'!K42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200">
        <f>'[2]25'!B43</f>
        <v>80</v>
      </c>
      <c r="C41" s="201">
        <f>'[2]25'!C43</f>
        <v>0</v>
      </c>
      <c r="D41" s="201">
        <f>'[2]25'!D43</f>
        <v>0</v>
      </c>
      <c r="E41" s="201">
        <f>'[2]25'!E43</f>
        <v>0</v>
      </c>
      <c r="F41" s="15">
        <f t="shared" si="6"/>
        <v>80</v>
      </c>
      <c r="G41" s="200">
        <f>'[2]25'!H43</f>
        <v>35</v>
      </c>
      <c r="H41" s="201">
        <f>'[2]25'!I43</f>
        <v>0</v>
      </c>
      <c r="I41" s="201">
        <f>'[2]25'!J43</f>
        <v>0</v>
      </c>
      <c r="J41" s="201">
        <f>'[2]25'!K43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200">
        <f>'[2]25'!B44</f>
        <v>80</v>
      </c>
      <c r="C42" s="201">
        <f>'[2]25'!C44</f>
        <v>0</v>
      </c>
      <c r="D42" s="201">
        <f>'[2]25'!D44</f>
        <v>0</v>
      </c>
      <c r="E42" s="201">
        <f>'[2]25'!E44</f>
        <v>0</v>
      </c>
      <c r="F42" s="15">
        <f t="shared" si="6"/>
        <v>80</v>
      </c>
      <c r="G42" s="200">
        <f>'[2]25'!H44</f>
        <v>35</v>
      </c>
      <c r="H42" s="201">
        <f>'[2]25'!I44</f>
        <v>0</v>
      </c>
      <c r="I42" s="201">
        <f>'[2]25'!J44</f>
        <v>0</v>
      </c>
      <c r="J42" s="201">
        <f>'[2]25'!K44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200">
        <f>'[2]25'!B45</f>
        <v>80</v>
      </c>
      <c r="C43" s="201">
        <f>'[2]25'!C45</f>
        <v>0</v>
      </c>
      <c r="D43" s="201">
        <f>'[2]25'!D45</f>
        <v>0</v>
      </c>
      <c r="E43" s="201">
        <f>'[2]25'!E45</f>
        <v>0</v>
      </c>
      <c r="F43" s="15">
        <f t="shared" si="6"/>
        <v>80</v>
      </c>
      <c r="G43" s="200">
        <f>'[2]25'!H45</f>
        <v>35</v>
      </c>
      <c r="H43" s="201">
        <f>'[2]25'!I45</f>
        <v>0</v>
      </c>
      <c r="I43" s="201">
        <f>'[2]25'!J45</f>
        <v>0</v>
      </c>
      <c r="J43" s="201">
        <f>'[2]25'!K45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200">
        <f>'[2]25'!B46</f>
        <v>80</v>
      </c>
      <c r="C44" s="201">
        <f>'[2]25'!C46</f>
        <v>0</v>
      </c>
      <c r="D44" s="201">
        <f>'[2]25'!D46</f>
        <v>0</v>
      </c>
      <c r="E44" s="201">
        <f>'[2]25'!E46</f>
        <v>0</v>
      </c>
      <c r="F44" s="15">
        <f t="shared" si="6"/>
        <v>80</v>
      </c>
      <c r="G44" s="200">
        <f>'[2]25'!H46</f>
        <v>35</v>
      </c>
      <c r="H44" s="201">
        <f>'[2]25'!I46</f>
        <v>0</v>
      </c>
      <c r="I44" s="201">
        <f>'[2]25'!J46</f>
        <v>0</v>
      </c>
      <c r="J44" s="201">
        <f>'[2]25'!K46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200">
        <f>'[2]25'!B47</f>
        <v>80</v>
      </c>
      <c r="C45" s="201">
        <f>'[2]25'!C47</f>
        <v>0</v>
      </c>
      <c r="D45" s="201">
        <f>'[2]25'!D47</f>
        <v>0</v>
      </c>
      <c r="E45" s="201">
        <f>'[2]25'!E47</f>
        <v>0</v>
      </c>
      <c r="F45" s="15">
        <f t="shared" si="6"/>
        <v>80</v>
      </c>
      <c r="G45" s="200">
        <f>'[2]25'!H47</f>
        <v>35</v>
      </c>
      <c r="H45" s="201">
        <f>'[2]25'!I47</f>
        <v>0</v>
      </c>
      <c r="I45" s="201">
        <f>'[2]25'!J47</f>
        <v>0</v>
      </c>
      <c r="J45" s="201">
        <f>'[2]25'!K47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200">
        <f>'[2]25'!B48</f>
        <v>80</v>
      </c>
      <c r="C46" s="201">
        <f>'[2]25'!C48</f>
        <v>0</v>
      </c>
      <c r="D46" s="201">
        <f>'[2]25'!D48</f>
        <v>0</v>
      </c>
      <c r="E46" s="201">
        <f>'[2]25'!E48</f>
        <v>0</v>
      </c>
      <c r="F46" s="15">
        <f t="shared" si="6"/>
        <v>80</v>
      </c>
      <c r="G46" s="200">
        <f>'[2]25'!H48</f>
        <v>35</v>
      </c>
      <c r="H46" s="201">
        <f>'[2]25'!I48</f>
        <v>0</v>
      </c>
      <c r="I46" s="201">
        <f>'[2]25'!J48</f>
        <v>0</v>
      </c>
      <c r="J46" s="201">
        <f>'[2]25'!K48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200">
        <f>'[2]25'!B49</f>
        <v>80</v>
      </c>
      <c r="C47" s="201">
        <f>'[2]25'!C49</f>
        <v>0</v>
      </c>
      <c r="D47" s="201">
        <f>'[2]25'!D49</f>
        <v>0</v>
      </c>
      <c r="E47" s="201">
        <f>'[2]25'!E49</f>
        <v>0</v>
      </c>
      <c r="F47" s="15">
        <f t="shared" si="6"/>
        <v>80</v>
      </c>
      <c r="G47" s="200">
        <f>'[2]25'!H49</f>
        <v>34</v>
      </c>
      <c r="H47" s="201">
        <f>'[2]25'!I49</f>
        <v>0</v>
      </c>
      <c r="I47" s="201">
        <f>'[2]25'!J49</f>
        <v>0</v>
      </c>
      <c r="J47" s="201">
        <f>'[2]25'!K49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0">
        <f>'[2]25'!B50</f>
        <v>80</v>
      </c>
      <c r="C48" s="201">
        <f>'[2]25'!C50</f>
        <v>0</v>
      </c>
      <c r="D48" s="201">
        <f>'[2]25'!D50</f>
        <v>0</v>
      </c>
      <c r="E48" s="201">
        <f>'[2]25'!E50</f>
        <v>0</v>
      </c>
      <c r="F48" s="15">
        <f t="shared" si="6"/>
        <v>80</v>
      </c>
      <c r="G48" s="200">
        <f>'[2]25'!H50</f>
        <v>34</v>
      </c>
      <c r="H48" s="201">
        <f>'[2]25'!I50</f>
        <v>0</v>
      </c>
      <c r="I48" s="201">
        <f>'[2]25'!J50</f>
        <v>0</v>
      </c>
      <c r="J48" s="201">
        <f>'[2]25'!K50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0">
        <f>'[2]25'!B51</f>
        <v>80</v>
      </c>
      <c r="C49" s="201">
        <f>'[2]25'!C51</f>
        <v>0</v>
      </c>
      <c r="D49" s="201">
        <f>'[2]25'!D51</f>
        <v>0</v>
      </c>
      <c r="E49" s="201">
        <f>'[2]25'!E51</f>
        <v>0</v>
      </c>
      <c r="F49" s="15">
        <f t="shared" si="6"/>
        <v>80</v>
      </c>
      <c r="G49" s="200">
        <f>'[2]25'!H51</f>
        <v>34</v>
      </c>
      <c r="H49" s="201">
        <f>'[2]25'!I51</f>
        <v>0</v>
      </c>
      <c r="I49" s="201">
        <f>'[2]25'!J51</f>
        <v>0</v>
      </c>
      <c r="J49" s="201">
        <f>'[2]25'!K51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0">
        <f>'[2]25'!B52</f>
        <v>80</v>
      </c>
      <c r="C50" s="201">
        <f>'[2]25'!C52</f>
        <v>0</v>
      </c>
      <c r="D50" s="201">
        <f>'[2]25'!D52</f>
        <v>0</v>
      </c>
      <c r="E50" s="201">
        <f>'[2]25'!E52</f>
        <v>0</v>
      </c>
      <c r="F50" s="15">
        <f t="shared" si="6"/>
        <v>80</v>
      </c>
      <c r="G50" s="200">
        <f>'[2]25'!H52</f>
        <v>34</v>
      </c>
      <c r="H50" s="201">
        <f>'[2]25'!I52</f>
        <v>0</v>
      </c>
      <c r="I50" s="201">
        <f>'[2]25'!J52</f>
        <v>0</v>
      </c>
      <c r="J50" s="201">
        <f>'[2]25'!K52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0">
        <f>'[2]25'!B53</f>
        <v>80</v>
      </c>
      <c r="C51" s="201">
        <f>'[2]25'!C53</f>
        <v>0</v>
      </c>
      <c r="D51" s="201">
        <f>'[2]25'!D53</f>
        <v>0</v>
      </c>
      <c r="E51" s="201">
        <f>'[2]25'!E53</f>
        <v>0</v>
      </c>
      <c r="F51" s="15">
        <f t="shared" si="6"/>
        <v>80</v>
      </c>
      <c r="G51" s="200">
        <f>'[2]25'!H53</f>
        <v>34</v>
      </c>
      <c r="H51" s="201">
        <f>'[2]25'!I53</f>
        <v>0</v>
      </c>
      <c r="I51" s="201">
        <f>'[2]25'!J53</f>
        <v>0</v>
      </c>
      <c r="J51" s="201">
        <f>'[2]25'!K53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0">
        <f>'[2]25'!B54</f>
        <v>80</v>
      </c>
      <c r="C52" s="201">
        <f>'[2]25'!C54</f>
        <v>0</v>
      </c>
      <c r="D52" s="201">
        <f>'[2]25'!D54</f>
        <v>0</v>
      </c>
      <c r="E52" s="201">
        <f>'[2]25'!E54</f>
        <v>0</v>
      </c>
      <c r="F52" s="15">
        <f t="shared" si="6"/>
        <v>80</v>
      </c>
      <c r="G52" s="200">
        <f>'[2]25'!H54</f>
        <v>34</v>
      </c>
      <c r="H52" s="201">
        <f>'[2]25'!I54</f>
        <v>0</v>
      </c>
      <c r="I52" s="201">
        <f>'[2]25'!J54</f>
        <v>0</v>
      </c>
      <c r="J52" s="201">
        <f>'[2]25'!K54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0">
        <f>'[2]25'!B55</f>
        <v>80</v>
      </c>
      <c r="C53" s="201">
        <f>'[2]25'!C55</f>
        <v>0</v>
      </c>
      <c r="D53" s="201">
        <f>'[2]25'!D55</f>
        <v>0</v>
      </c>
      <c r="E53" s="201">
        <f>'[2]25'!E55</f>
        <v>0</v>
      </c>
      <c r="F53" s="15">
        <f t="shared" si="6"/>
        <v>80</v>
      </c>
      <c r="G53" s="200">
        <f>'[2]25'!H55</f>
        <v>34</v>
      </c>
      <c r="H53" s="201">
        <f>'[2]25'!I55</f>
        <v>0</v>
      </c>
      <c r="I53" s="201">
        <f>'[2]25'!J55</f>
        <v>0</v>
      </c>
      <c r="J53" s="201">
        <f>'[2]25'!K55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'[2]25'!B56</f>
        <v>80</v>
      </c>
      <c r="C54" s="201">
        <f>'[2]25'!C56</f>
        <v>0</v>
      </c>
      <c r="D54" s="201">
        <f>'[2]25'!D56</f>
        <v>0</v>
      </c>
      <c r="E54" s="201">
        <f>'[2]25'!E56</f>
        <v>0</v>
      </c>
      <c r="F54" s="15">
        <f t="shared" si="6"/>
        <v>80</v>
      </c>
      <c r="G54" s="200">
        <f>'[2]25'!H56</f>
        <v>34</v>
      </c>
      <c r="H54" s="201">
        <f>'[2]25'!I56</f>
        <v>0</v>
      </c>
      <c r="I54" s="201">
        <f>'[2]25'!J56</f>
        <v>0</v>
      </c>
      <c r="J54" s="201">
        <f>'[2]25'!K56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'[2]25'!B57</f>
        <v>80</v>
      </c>
      <c r="C55" s="201">
        <f>'[2]25'!C57</f>
        <v>0</v>
      </c>
      <c r="D55" s="201">
        <f>'[2]25'!D57</f>
        <v>0</v>
      </c>
      <c r="E55" s="201">
        <f>'[2]25'!E57</f>
        <v>0</v>
      </c>
      <c r="F55" s="15">
        <f t="shared" si="6"/>
        <v>80</v>
      </c>
      <c r="G55" s="200">
        <f>'[2]25'!H57</f>
        <v>34</v>
      </c>
      <c r="H55" s="201">
        <f>'[2]25'!I57</f>
        <v>0</v>
      </c>
      <c r="I55" s="201">
        <f>'[2]25'!J57</f>
        <v>0</v>
      </c>
      <c r="J55" s="201">
        <f>'[2]25'!K57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'[2]25'!B58</f>
        <v>80</v>
      </c>
      <c r="C56" s="201">
        <f>'[2]25'!C58</f>
        <v>0</v>
      </c>
      <c r="D56" s="201">
        <f>'[2]25'!D58</f>
        <v>0</v>
      </c>
      <c r="E56" s="201">
        <f>'[2]25'!E58</f>
        <v>0</v>
      </c>
      <c r="F56" s="15">
        <f t="shared" si="6"/>
        <v>80</v>
      </c>
      <c r="G56" s="200">
        <f>'[2]25'!H58</f>
        <v>34</v>
      </c>
      <c r="H56" s="201">
        <f>'[2]25'!I58</f>
        <v>0</v>
      </c>
      <c r="I56" s="201">
        <f>'[2]25'!J58</f>
        <v>0</v>
      </c>
      <c r="J56" s="201">
        <f>'[2]25'!K58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'[2]25'!B59</f>
        <v>80</v>
      </c>
      <c r="C57" s="201">
        <f>'[2]25'!C59</f>
        <v>0</v>
      </c>
      <c r="D57" s="201">
        <f>'[2]25'!D59</f>
        <v>0</v>
      </c>
      <c r="E57" s="201">
        <f>'[2]25'!E59</f>
        <v>0</v>
      </c>
      <c r="F57" s="15">
        <f t="shared" si="6"/>
        <v>80</v>
      </c>
      <c r="G57" s="200">
        <f>'[2]25'!H59</f>
        <v>34</v>
      </c>
      <c r="H57" s="201">
        <f>'[2]25'!I59</f>
        <v>0</v>
      </c>
      <c r="I57" s="201">
        <f>'[2]25'!J59</f>
        <v>0</v>
      </c>
      <c r="J57" s="201">
        <f>'[2]25'!K59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'[2]25'!B60</f>
        <v>80</v>
      </c>
      <c r="C58" s="201">
        <f>'[2]25'!C60</f>
        <v>0</v>
      </c>
      <c r="D58" s="201">
        <f>'[2]25'!D60</f>
        <v>0</v>
      </c>
      <c r="E58" s="201">
        <f>'[2]25'!E60</f>
        <v>0</v>
      </c>
      <c r="F58" s="15">
        <f t="shared" si="6"/>
        <v>80</v>
      </c>
      <c r="G58" s="200">
        <f>'[2]25'!H60</f>
        <v>34</v>
      </c>
      <c r="H58" s="201">
        <f>'[2]25'!I60</f>
        <v>0</v>
      </c>
      <c r="I58" s="201">
        <f>'[2]25'!J60</f>
        <v>0</v>
      </c>
      <c r="J58" s="201">
        <f>'[2]25'!K60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'[2]25'!B61</f>
        <v>80</v>
      </c>
      <c r="C59" s="201">
        <f>'[2]25'!C61</f>
        <v>0</v>
      </c>
      <c r="D59" s="201">
        <f>'[2]25'!D61</f>
        <v>0</v>
      </c>
      <c r="E59" s="201">
        <f>'[2]25'!E61</f>
        <v>0</v>
      </c>
      <c r="F59" s="15">
        <f t="shared" si="6"/>
        <v>80</v>
      </c>
      <c r="G59" s="200">
        <f>'[2]25'!H61</f>
        <v>34</v>
      </c>
      <c r="H59" s="201">
        <f>'[2]25'!I61</f>
        <v>0</v>
      </c>
      <c r="I59" s="201">
        <f>'[2]25'!J61</f>
        <v>0</v>
      </c>
      <c r="J59" s="201">
        <f>'[2]25'!K61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'[2]25'!B62</f>
        <v>80</v>
      </c>
      <c r="C60" s="201">
        <f>'[2]25'!C62</f>
        <v>0</v>
      </c>
      <c r="D60" s="201">
        <f>'[2]25'!D62</f>
        <v>0</v>
      </c>
      <c r="E60" s="201">
        <f>'[2]25'!E62</f>
        <v>0</v>
      </c>
      <c r="F60" s="15">
        <f t="shared" si="6"/>
        <v>80</v>
      </c>
      <c r="G60" s="200">
        <f>'[2]25'!H62</f>
        <v>34</v>
      </c>
      <c r="H60" s="201">
        <f>'[2]25'!I62</f>
        <v>0</v>
      </c>
      <c r="I60" s="201">
        <f>'[2]25'!J62</f>
        <v>0</v>
      </c>
      <c r="J60" s="201">
        <f>'[2]25'!K62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0">
        <f>'[2]25'!B63</f>
        <v>80</v>
      </c>
      <c r="C61" s="201">
        <f>'[2]25'!C63</f>
        <v>0</v>
      </c>
      <c r="D61" s="201">
        <f>'[2]25'!D63</f>
        <v>0</v>
      </c>
      <c r="E61" s="201">
        <f>'[2]25'!E63</f>
        <v>0</v>
      </c>
      <c r="F61" s="15">
        <f t="shared" si="6"/>
        <v>80</v>
      </c>
      <c r="G61" s="200">
        <f>'[2]25'!H63</f>
        <v>34</v>
      </c>
      <c r="H61" s="201">
        <f>'[2]25'!I63</f>
        <v>0</v>
      </c>
      <c r="I61" s="201">
        <f>'[2]25'!J63</f>
        <v>0</v>
      </c>
      <c r="J61" s="201">
        <f>'[2]25'!K63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'[2]25'!B64</f>
        <v>80</v>
      </c>
      <c r="C62" s="201">
        <f>'[2]25'!C64</f>
        <v>0</v>
      </c>
      <c r="D62" s="201">
        <f>'[2]25'!D64</f>
        <v>0</v>
      </c>
      <c r="E62" s="201">
        <f>'[2]25'!E64</f>
        <v>0</v>
      </c>
      <c r="F62" s="15">
        <f t="shared" si="6"/>
        <v>80</v>
      </c>
      <c r="G62" s="200">
        <f>'[2]25'!H64</f>
        <v>34</v>
      </c>
      <c r="H62" s="201">
        <f>'[2]25'!I64</f>
        <v>0</v>
      </c>
      <c r="I62" s="201">
        <f>'[2]25'!J64</f>
        <v>0</v>
      </c>
      <c r="J62" s="201">
        <f>'[2]25'!K64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0">
        <f>'[2]25'!B65</f>
        <v>80</v>
      </c>
      <c r="C63" s="201">
        <f>'[2]25'!C65</f>
        <v>0</v>
      </c>
      <c r="D63" s="201">
        <f>'[2]25'!D65</f>
        <v>0</v>
      </c>
      <c r="E63" s="201">
        <f>'[2]25'!E65</f>
        <v>0</v>
      </c>
      <c r="F63" s="15">
        <f t="shared" si="6"/>
        <v>80</v>
      </c>
      <c r="G63" s="200">
        <f>'[2]25'!H65</f>
        <v>34</v>
      </c>
      <c r="H63" s="201">
        <f>'[2]25'!I65</f>
        <v>0</v>
      </c>
      <c r="I63" s="201">
        <f>'[2]25'!J65</f>
        <v>0</v>
      </c>
      <c r="J63" s="201">
        <f>'[2]25'!K65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200">
        <f>'[2]25'!B66</f>
        <v>80</v>
      </c>
      <c r="C64" s="201">
        <f>'[2]25'!C66</f>
        <v>0</v>
      </c>
      <c r="D64" s="201">
        <f>'[2]25'!D66</f>
        <v>0</v>
      </c>
      <c r="E64" s="201">
        <f>'[2]25'!E66</f>
        <v>0</v>
      </c>
      <c r="F64" s="15">
        <f t="shared" si="6"/>
        <v>80</v>
      </c>
      <c r="G64" s="200">
        <f>'[2]25'!H66</f>
        <v>34</v>
      </c>
      <c r="H64" s="201">
        <f>'[2]25'!I66</f>
        <v>0</v>
      </c>
      <c r="I64" s="201">
        <f>'[2]25'!J66</f>
        <v>0</v>
      </c>
      <c r="J64" s="201">
        <f>'[2]25'!K66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200">
        <f>'[2]25'!B67</f>
        <v>80</v>
      </c>
      <c r="C65" s="201">
        <f>'[2]25'!C67</f>
        <v>0</v>
      </c>
      <c r="D65" s="201">
        <f>'[2]25'!D67</f>
        <v>0</v>
      </c>
      <c r="E65" s="201">
        <f>'[2]25'!E67</f>
        <v>0</v>
      </c>
      <c r="F65" s="15">
        <f t="shared" si="6"/>
        <v>80</v>
      </c>
      <c r="G65" s="200">
        <f>'[2]25'!H67</f>
        <v>34</v>
      </c>
      <c r="H65" s="201">
        <f>'[2]25'!I67</f>
        <v>0</v>
      </c>
      <c r="I65" s="201">
        <f>'[2]25'!J67</f>
        <v>0</v>
      </c>
      <c r="J65" s="201">
        <f>'[2]25'!K67</f>
        <v>0</v>
      </c>
      <c r="K65" s="15">
        <f t="shared" si="3"/>
        <v>34</v>
      </c>
      <c r="L65" s="18">
        <f>frq!C65</f>
        <v>1</v>
      </c>
      <c r="M65" s="125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200">
        <f>'[2]25'!B68</f>
        <v>80</v>
      </c>
      <c r="C66" s="201">
        <f>'[2]25'!C68</f>
        <v>0</v>
      </c>
      <c r="D66" s="201">
        <f>'[2]25'!D68</f>
        <v>0</v>
      </c>
      <c r="E66" s="201">
        <f>'[2]25'!E68</f>
        <v>0</v>
      </c>
      <c r="F66" s="15">
        <f t="shared" si="6"/>
        <v>80</v>
      </c>
      <c r="G66" s="200">
        <f>'[2]25'!H68</f>
        <v>34</v>
      </c>
      <c r="H66" s="201">
        <f>'[2]25'!I68</f>
        <v>0</v>
      </c>
      <c r="I66" s="201">
        <f>'[2]25'!J68</f>
        <v>0</v>
      </c>
      <c r="J66" s="201">
        <f>'[2]25'!K68</f>
        <v>0</v>
      </c>
      <c r="K66" s="15">
        <f t="shared" si="3"/>
        <v>34</v>
      </c>
      <c r="L66" s="18">
        <f>frq!C66</f>
        <v>1</v>
      </c>
      <c r="M66" s="125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200">
        <f>'[2]25'!B69</f>
        <v>80</v>
      </c>
      <c r="C67" s="201">
        <f>'[2]25'!C69</f>
        <v>0</v>
      </c>
      <c r="D67" s="201">
        <f>'[2]25'!D69</f>
        <v>0</v>
      </c>
      <c r="E67" s="201">
        <f>'[2]25'!E69</f>
        <v>0</v>
      </c>
      <c r="F67" s="15">
        <f t="shared" si="6"/>
        <v>80</v>
      </c>
      <c r="G67" s="200">
        <f>'[2]25'!H69</f>
        <v>34</v>
      </c>
      <c r="H67" s="201">
        <f>'[2]25'!I69</f>
        <v>0</v>
      </c>
      <c r="I67" s="201">
        <f>'[2]25'!J69</f>
        <v>0</v>
      </c>
      <c r="J67" s="201">
        <f>'[2]25'!K69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200">
        <f>'[2]25'!B70</f>
        <v>80</v>
      </c>
      <c r="C68" s="201">
        <f>'[2]25'!C70</f>
        <v>0</v>
      </c>
      <c r="D68" s="201">
        <f>'[2]25'!D70</f>
        <v>0</v>
      </c>
      <c r="E68" s="201">
        <f>'[2]25'!E70</f>
        <v>0</v>
      </c>
      <c r="F68" s="15">
        <f t="shared" si="6"/>
        <v>80</v>
      </c>
      <c r="G68" s="200">
        <f>'[2]25'!H70</f>
        <v>34</v>
      </c>
      <c r="H68" s="201">
        <f>'[2]25'!I70</f>
        <v>0</v>
      </c>
      <c r="I68" s="201">
        <f>'[2]25'!J70</f>
        <v>0</v>
      </c>
      <c r="J68" s="201">
        <f>'[2]25'!K70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200">
        <f>'[2]25'!B71</f>
        <v>80</v>
      </c>
      <c r="C69" s="201">
        <f>'[2]25'!C71</f>
        <v>0</v>
      </c>
      <c r="D69" s="201">
        <f>'[2]25'!D71</f>
        <v>0</v>
      </c>
      <c r="E69" s="201">
        <f>'[2]25'!E71</f>
        <v>0</v>
      </c>
      <c r="F69" s="15">
        <f t="shared" ref="F69:F98" si="16">SUM(B69:E69)</f>
        <v>80</v>
      </c>
      <c r="G69" s="200">
        <f>'[2]25'!H71</f>
        <v>34</v>
      </c>
      <c r="H69" s="201">
        <f>'[2]25'!I71</f>
        <v>0</v>
      </c>
      <c r="I69" s="201">
        <f>'[2]25'!J71</f>
        <v>0</v>
      </c>
      <c r="J69" s="201">
        <f>'[2]25'!K71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200">
        <f>'[2]25'!B72</f>
        <v>80</v>
      </c>
      <c r="C70" s="201">
        <f>'[2]25'!C72</f>
        <v>0</v>
      </c>
      <c r="D70" s="201">
        <f>'[2]25'!D72</f>
        <v>0</v>
      </c>
      <c r="E70" s="201">
        <f>'[2]25'!E72</f>
        <v>0</v>
      </c>
      <c r="F70" s="15">
        <f t="shared" si="16"/>
        <v>80</v>
      </c>
      <c r="G70" s="200">
        <f>'[2]25'!H72</f>
        <v>34</v>
      </c>
      <c r="H70" s="201">
        <f>'[2]25'!I72</f>
        <v>0</v>
      </c>
      <c r="I70" s="201">
        <f>'[2]25'!J72</f>
        <v>0</v>
      </c>
      <c r="J70" s="201">
        <f>'[2]25'!K72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  <c r="S70" s="18"/>
    </row>
    <row r="71" spans="1:19">
      <c r="A71" s="8" t="s">
        <v>113</v>
      </c>
      <c r="B71" s="200">
        <f>'[2]25'!B73</f>
        <v>80</v>
      </c>
      <c r="C71" s="201">
        <f>'[2]25'!C73</f>
        <v>0</v>
      </c>
      <c r="D71" s="201">
        <f>'[2]25'!D73</f>
        <v>0</v>
      </c>
      <c r="E71" s="201">
        <f>'[2]25'!E73</f>
        <v>0</v>
      </c>
      <c r="F71" s="15">
        <f t="shared" si="16"/>
        <v>80</v>
      </c>
      <c r="G71" s="200">
        <f>'[2]25'!H73</f>
        <v>34</v>
      </c>
      <c r="H71" s="201">
        <f>'[2]25'!I73</f>
        <v>0</v>
      </c>
      <c r="I71" s="201">
        <f>'[2]25'!J73</f>
        <v>0</v>
      </c>
      <c r="J71" s="201">
        <f>'[2]25'!K73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200">
        <f>'[2]25'!B74</f>
        <v>80</v>
      </c>
      <c r="C72" s="201">
        <f>'[2]25'!C74</f>
        <v>0</v>
      </c>
      <c r="D72" s="201">
        <f>'[2]25'!D74</f>
        <v>0</v>
      </c>
      <c r="E72" s="201">
        <f>'[2]25'!E74</f>
        <v>0</v>
      </c>
      <c r="F72" s="15">
        <f t="shared" si="16"/>
        <v>80</v>
      </c>
      <c r="G72" s="200">
        <f>'[2]25'!H74</f>
        <v>34</v>
      </c>
      <c r="H72" s="201">
        <f>'[2]25'!I74</f>
        <v>0</v>
      </c>
      <c r="I72" s="201">
        <f>'[2]25'!J74</f>
        <v>0</v>
      </c>
      <c r="J72" s="201">
        <f>'[2]25'!K74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200">
        <f>'[2]25'!B75</f>
        <v>80</v>
      </c>
      <c r="C73" s="201">
        <f>'[2]25'!C75</f>
        <v>0</v>
      </c>
      <c r="D73" s="201">
        <f>'[2]25'!D75</f>
        <v>0</v>
      </c>
      <c r="E73" s="201">
        <f>'[2]25'!E75</f>
        <v>0</v>
      </c>
      <c r="F73" s="15">
        <f t="shared" si="16"/>
        <v>80</v>
      </c>
      <c r="G73" s="200">
        <f>'[2]25'!H75</f>
        <v>34</v>
      </c>
      <c r="H73" s="201">
        <f>'[2]25'!I75</f>
        <v>0</v>
      </c>
      <c r="I73" s="201">
        <f>'[2]25'!J75</f>
        <v>0</v>
      </c>
      <c r="J73" s="201">
        <f>'[2]25'!K75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200">
        <f>'[2]25'!B76</f>
        <v>80</v>
      </c>
      <c r="C74" s="201">
        <f>'[2]25'!C76</f>
        <v>0</v>
      </c>
      <c r="D74" s="201">
        <f>'[2]25'!D76</f>
        <v>0</v>
      </c>
      <c r="E74" s="201">
        <f>'[2]25'!E76</f>
        <v>0</v>
      </c>
      <c r="F74" s="15">
        <f t="shared" si="16"/>
        <v>80</v>
      </c>
      <c r="G74" s="200">
        <f>'[2]25'!H76</f>
        <v>34</v>
      </c>
      <c r="H74" s="201">
        <f>'[2]25'!I76</f>
        <v>0</v>
      </c>
      <c r="I74" s="201">
        <f>'[2]25'!J76</f>
        <v>0</v>
      </c>
      <c r="J74" s="201">
        <f>'[2]25'!K76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200">
        <f>'[2]25'!B77</f>
        <v>80</v>
      </c>
      <c r="C75" s="201">
        <f>'[2]25'!C77</f>
        <v>0</v>
      </c>
      <c r="D75" s="201">
        <f>'[2]25'!D77</f>
        <v>0</v>
      </c>
      <c r="E75" s="201">
        <f>'[2]25'!E77</f>
        <v>0</v>
      </c>
      <c r="F75" s="15">
        <f t="shared" si="16"/>
        <v>80</v>
      </c>
      <c r="G75" s="200">
        <f>'[2]25'!H77</f>
        <v>34</v>
      </c>
      <c r="H75" s="201">
        <f>'[2]25'!I77</f>
        <v>0</v>
      </c>
      <c r="I75" s="201">
        <f>'[2]25'!J77</f>
        <v>0</v>
      </c>
      <c r="J75" s="201">
        <f>'[2]25'!K77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'[2]25'!B78</f>
        <v>80</v>
      </c>
      <c r="C76" s="201">
        <f>'[2]25'!C78</f>
        <v>0</v>
      </c>
      <c r="D76" s="201">
        <f>'[2]25'!D78</f>
        <v>0</v>
      </c>
      <c r="E76" s="201">
        <f>'[2]25'!E78</f>
        <v>0</v>
      </c>
      <c r="F76" s="15">
        <f t="shared" si="16"/>
        <v>80</v>
      </c>
      <c r="G76" s="200">
        <f>'[2]25'!H78</f>
        <v>34</v>
      </c>
      <c r="H76" s="201">
        <f>'[2]25'!I78</f>
        <v>0</v>
      </c>
      <c r="I76" s="201">
        <f>'[2]25'!J78</f>
        <v>0</v>
      </c>
      <c r="J76" s="201">
        <f>'[2]25'!K78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0">
        <f>'[2]25'!B79</f>
        <v>80</v>
      </c>
      <c r="C77" s="201">
        <f>'[2]25'!C79</f>
        <v>0</v>
      </c>
      <c r="D77" s="201">
        <f>'[2]25'!D79</f>
        <v>0</v>
      </c>
      <c r="E77" s="201">
        <f>'[2]25'!E79</f>
        <v>0</v>
      </c>
      <c r="F77" s="15">
        <f t="shared" si="16"/>
        <v>80</v>
      </c>
      <c r="G77" s="200">
        <f>'[2]25'!H79</f>
        <v>34</v>
      </c>
      <c r="H77" s="201">
        <f>'[2]25'!I79</f>
        <v>0</v>
      </c>
      <c r="I77" s="201">
        <f>'[2]25'!J79</f>
        <v>0</v>
      </c>
      <c r="J77" s="201">
        <f>'[2]25'!K79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0">
        <f>'[2]25'!B80</f>
        <v>80</v>
      </c>
      <c r="C78" s="201">
        <f>'[2]25'!C80</f>
        <v>0</v>
      </c>
      <c r="D78" s="201">
        <f>'[2]25'!D80</f>
        <v>0</v>
      </c>
      <c r="E78" s="201">
        <f>'[2]25'!E80</f>
        <v>0</v>
      </c>
      <c r="F78" s="15">
        <f t="shared" si="16"/>
        <v>80</v>
      </c>
      <c r="G78" s="200">
        <f>'[2]25'!H80</f>
        <v>34</v>
      </c>
      <c r="H78" s="201">
        <f>'[2]25'!I80</f>
        <v>0</v>
      </c>
      <c r="I78" s="201">
        <f>'[2]25'!J80</f>
        <v>0</v>
      </c>
      <c r="J78" s="201">
        <f>'[2]25'!K80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0">
        <f>'[2]25'!B81</f>
        <v>80</v>
      </c>
      <c r="C79" s="201">
        <f>'[2]25'!C81</f>
        <v>0</v>
      </c>
      <c r="D79" s="201">
        <f>'[2]25'!D81</f>
        <v>0</v>
      </c>
      <c r="E79" s="201">
        <f>'[2]25'!E81</f>
        <v>0</v>
      </c>
      <c r="F79" s="15">
        <f t="shared" si="16"/>
        <v>80</v>
      </c>
      <c r="G79" s="200">
        <f>'[2]25'!H81</f>
        <v>34</v>
      </c>
      <c r="H79" s="201">
        <f>'[2]25'!I81</f>
        <v>0</v>
      </c>
      <c r="I79" s="201">
        <f>'[2]25'!J81</f>
        <v>0</v>
      </c>
      <c r="J79" s="201">
        <f>'[2]25'!K81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0">
        <f>'[2]25'!B82</f>
        <v>80</v>
      </c>
      <c r="C80" s="201">
        <f>'[2]25'!C82</f>
        <v>0</v>
      </c>
      <c r="D80" s="201">
        <f>'[2]25'!D82</f>
        <v>0</v>
      </c>
      <c r="E80" s="201">
        <f>'[2]25'!E82</f>
        <v>0</v>
      </c>
      <c r="F80" s="15">
        <f t="shared" si="16"/>
        <v>80</v>
      </c>
      <c r="G80" s="200">
        <f>'[2]25'!H82</f>
        <v>34</v>
      </c>
      <c r="H80" s="201">
        <f>'[2]25'!I82</f>
        <v>0</v>
      </c>
      <c r="I80" s="201">
        <f>'[2]25'!J82</f>
        <v>0</v>
      </c>
      <c r="J80" s="201">
        <f>'[2]25'!K82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0">
        <f>'[2]25'!B83</f>
        <v>80</v>
      </c>
      <c r="C81" s="201">
        <f>'[2]25'!C83</f>
        <v>0</v>
      </c>
      <c r="D81" s="201">
        <f>'[2]25'!D83</f>
        <v>0</v>
      </c>
      <c r="E81" s="201">
        <f>'[2]25'!E83</f>
        <v>0</v>
      </c>
      <c r="F81" s="15">
        <f t="shared" si="16"/>
        <v>80</v>
      </c>
      <c r="G81" s="200">
        <f>'[2]25'!H83</f>
        <v>36</v>
      </c>
      <c r="H81" s="201">
        <f>'[2]25'!I83</f>
        <v>0</v>
      </c>
      <c r="I81" s="201">
        <f>'[2]25'!J83</f>
        <v>0</v>
      </c>
      <c r="J81" s="201">
        <f>'[2]25'!K83</f>
        <v>0</v>
      </c>
      <c r="K81" s="15">
        <f t="shared" si="13"/>
        <v>36</v>
      </c>
      <c r="L81" s="18">
        <f>frq!C81</f>
        <v>1</v>
      </c>
      <c r="M81" s="125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  <c r="S81" s="18"/>
    </row>
    <row r="82" spans="1:19">
      <c r="A82" s="8" t="s">
        <v>124</v>
      </c>
      <c r="B82" s="200">
        <f>'[2]25'!B84</f>
        <v>80</v>
      </c>
      <c r="C82" s="201">
        <f>'[2]25'!C84</f>
        <v>0</v>
      </c>
      <c r="D82" s="201">
        <f>'[2]25'!D84</f>
        <v>0</v>
      </c>
      <c r="E82" s="201">
        <f>'[2]25'!E84</f>
        <v>0</v>
      </c>
      <c r="F82" s="15">
        <f t="shared" si="16"/>
        <v>80</v>
      </c>
      <c r="G82" s="200">
        <f>'[2]25'!H84</f>
        <v>36</v>
      </c>
      <c r="H82" s="201">
        <f>'[2]25'!I84</f>
        <v>0</v>
      </c>
      <c r="I82" s="201">
        <f>'[2]25'!J84</f>
        <v>0</v>
      </c>
      <c r="J82" s="201">
        <f>'[2]25'!K84</f>
        <v>0</v>
      </c>
      <c r="K82" s="15">
        <f t="shared" si="13"/>
        <v>36</v>
      </c>
      <c r="L82" s="18">
        <f>frq!C82</f>
        <v>1</v>
      </c>
      <c r="M82" s="125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  <c r="S82" s="18"/>
    </row>
    <row r="83" spans="1:19">
      <c r="A83" s="8" t="s">
        <v>125</v>
      </c>
      <c r="B83" s="200">
        <f>'[2]25'!B85</f>
        <v>80</v>
      </c>
      <c r="C83" s="201">
        <f>'[2]25'!C85</f>
        <v>0</v>
      </c>
      <c r="D83" s="201">
        <f>'[2]25'!D85</f>
        <v>0</v>
      </c>
      <c r="E83" s="201">
        <f>'[2]25'!E85</f>
        <v>0</v>
      </c>
      <c r="F83" s="15">
        <f t="shared" si="16"/>
        <v>80</v>
      </c>
      <c r="G83" s="200">
        <f>'[2]25'!H85</f>
        <v>36</v>
      </c>
      <c r="H83" s="201">
        <f>'[2]25'!I85</f>
        <v>0</v>
      </c>
      <c r="I83" s="201">
        <f>'[2]25'!J85</f>
        <v>0</v>
      </c>
      <c r="J83" s="201">
        <f>'[2]25'!K85</f>
        <v>0</v>
      </c>
      <c r="K83" s="15">
        <f t="shared" si="13"/>
        <v>36</v>
      </c>
      <c r="L83" s="18">
        <f>frq!C83</f>
        <v>1</v>
      </c>
      <c r="M83" s="125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/>
    </row>
    <row r="84" spans="1:19">
      <c r="A84" s="8" t="s">
        <v>126</v>
      </c>
      <c r="B84" s="200">
        <f>'[2]25'!B86</f>
        <v>80</v>
      </c>
      <c r="C84" s="201">
        <f>'[2]25'!C86</f>
        <v>0</v>
      </c>
      <c r="D84" s="201">
        <f>'[2]25'!D86</f>
        <v>0</v>
      </c>
      <c r="E84" s="201">
        <f>'[2]25'!E86</f>
        <v>0</v>
      </c>
      <c r="F84" s="15">
        <f t="shared" si="16"/>
        <v>80</v>
      </c>
      <c r="G84" s="200">
        <f>'[2]25'!H86</f>
        <v>36</v>
      </c>
      <c r="H84" s="201">
        <f>'[2]25'!I86</f>
        <v>0</v>
      </c>
      <c r="I84" s="201">
        <f>'[2]25'!J86</f>
        <v>0</v>
      </c>
      <c r="J84" s="201">
        <f>'[2]25'!K86</f>
        <v>0</v>
      </c>
      <c r="K84" s="15">
        <f t="shared" si="13"/>
        <v>36</v>
      </c>
      <c r="L84" s="18">
        <f>frq!C84</f>
        <v>1</v>
      </c>
      <c r="M84" s="125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200">
        <f>'[2]25'!B87</f>
        <v>80</v>
      </c>
      <c r="C85" s="201">
        <f>'[2]25'!C87</f>
        <v>0</v>
      </c>
      <c r="D85" s="201">
        <f>'[2]25'!D87</f>
        <v>0</v>
      </c>
      <c r="E85" s="201">
        <f>'[2]25'!E87</f>
        <v>0</v>
      </c>
      <c r="F85" s="15">
        <f t="shared" si="16"/>
        <v>80</v>
      </c>
      <c r="G85" s="200">
        <f>'[2]25'!H87</f>
        <v>36</v>
      </c>
      <c r="H85" s="201">
        <f>'[2]25'!I87</f>
        <v>0</v>
      </c>
      <c r="I85" s="201">
        <f>'[2]25'!J87</f>
        <v>0</v>
      </c>
      <c r="J85" s="201">
        <f>'[2]25'!K87</f>
        <v>0</v>
      </c>
      <c r="K85" s="15">
        <f t="shared" si="13"/>
        <v>36</v>
      </c>
      <c r="L85" s="18">
        <f>frq!C85</f>
        <v>1</v>
      </c>
      <c r="M85" s="125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200">
        <f>'[2]25'!B88</f>
        <v>80</v>
      </c>
      <c r="C86" s="201">
        <f>'[2]25'!C88</f>
        <v>0</v>
      </c>
      <c r="D86" s="201">
        <f>'[2]25'!D88</f>
        <v>0</v>
      </c>
      <c r="E86" s="201">
        <f>'[2]25'!E88</f>
        <v>0</v>
      </c>
      <c r="F86" s="15">
        <f t="shared" si="16"/>
        <v>80</v>
      </c>
      <c r="G86" s="200">
        <f>'[2]25'!H88</f>
        <v>36</v>
      </c>
      <c r="H86" s="201">
        <f>'[2]25'!I88</f>
        <v>0</v>
      </c>
      <c r="I86" s="201">
        <f>'[2]25'!J88</f>
        <v>0</v>
      </c>
      <c r="J86" s="201">
        <f>'[2]25'!K88</f>
        <v>0</v>
      </c>
      <c r="K86" s="15">
        <f t="shared" si="13"/>
        <v>36</v>
      </c>
      <c r="L86" s="18">
        <f>frq!C86</f>
        <v>1</v>
      </c>
      <c r="M86" s="125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200">
        <f>'[2]25'!B89</f>
        <v>80</v>
      </c>
      <c r="C87" s="201">
        <f>'[2]25'!C89</f>
        <v>0</v>
      </c>
      <c r="D87" s="201">
        <f>'[2]25'!D89</f>
        <v>0</v>
      </c>
      <c r="E87" s="201">
        <f>'[2]25'!E89</f>
        <v>0</v>
      </c>
      <c r="F87" s="15">
        <f t="shared" si="16"/>
        <v>80</v>
      </c>
      <c r="G87" s="200">
        <f>'[2]25'!H89</f>
        <v>36</v>
      </c>
      <c r="H87" s="201">
        <f>'[2]25'!I89</f>
        <v>0</v>
      </c>
      <c r="I87" s="201">
        <f>'[2]25'!J89</f>
        <v>0</v>
      </c>
      <c r="J87" s="201">
        <f>'[2]25'!K89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200">
        <f>'[2]25'!B90</f>
        <v>80</v>
      </c>
      <c r="C88" s="201">
        <f>'[2]25'!C90</f>
        <v>0</v>
      </c>
      <c r="D88" s="201">
        <f>'[2]25'!D90</f>
        <v>0</v>
      </c>
      <c r="E88" s="201">
        <f>'[2]25'!E90</f>
        <v>0</v>
      </c>
      <c r="F88" s="15">
        <f t="shared" si="16"/>
        <v>80</v>
      </c>
      <c r="G88" s="200">
        <f>'[2]25'!H90</f>
        <v>36</v>
      </c>
      <c r="H88" s="201">
        <f>'[2]25'!I90</f>
        <v>0</v>
      </c>
      <c r="I88" s="201">
        <f>'[2]25'!J90</f>
        <v>0</v>
      </c>
      <c r="J88" s="201">
        <f>'[2]25'!K90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200">
        <f>'[2]25'!B91</f>
        <v>80</v>
      </c>
      <c r="C89" s="201">
        <f>'[2]25'!C91</f>
        <v>0</v>
      </c>
      <c r="D89" s="201">
        <f>'[2]25'!D91</f>
        <v>0</v>
      </c>
      <c r="E89" s="201">
        <f>'[2]25'!E91</f>
        <v>0</v>
      </c>
      <c r="F89" s="15">
        <f t="shared" si="16"/>
        <v>80</v>
      </c>
      <c r="G89" s="200">
        <f>'[2]25'!H91</f>
        <v>36</v>
      </c>
      <c r="H89" s="201">
        <f>'[2]25'!I91</f>
        <v>0</v>
      </c>
      <c r="I89" s="201">
        <f>'[2]25'!J91</f>
        <v>0</v>
      </c>
      <c r="J89" s="201">
        <f>'[2]25'!K91</f>
        <v>0</v>
      </c>
      <c r="K89" s="15">
        <f t="shared" si="13"/>
        <v>36</v>
      </c>
      <c r="L89" s="18">
        <f>frq!C89</f>
        <v>1</v>
      </c>
      <c r="M89" s="125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200">
        <f>'[2]25'!B92</f>
        <v>80</v>
      </c>
      <c r="C90" s="201">
        <f>'[2]25'!C92</f>
        <v>0</v>
      </c>
      <c r="D90" s="201">
        <f>'[2]25'!D92</f>
        <v>0</v>
      </c>
      <c r="E90" s="201">
        <f>'[2]25'!E92</f>
        <v>0</v>
      </c>
      <c r="F90" s="15">
        <f t="shared" si="16"/>
        <v>80</v>
      </c>
      <c r="G90" s="200">
        <f>'[2]25'!H92</f>
        <v>36</v>
      </c>
      <c r="H90" s="201">
        <f>'[2]25'!I92</f>
        <v>0</v>
      </c>
      <c r="I90" s="201">
        <f>'[2]25'!J92</f>
        <v>0</v>
      </c>
      <c r="J90" s="201">
        <f>'[2]25'!K92</f>
        <v>0</v>
      </c>
      <c r="K90" s="15">
        <f t="shared" si="13"/>
        <v>36</v>
      </c>
      <c r="L90" s="18">
        <f>frq!C90</f>
        <v>1</v>
      </c>
      <c r="M90" s="125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200">
        <f>'[2]25'!B93</f>
        <v>80</v>
      </c>
      <c r="C91" s="201">
        <f>'[2]25'!C93</f>
        <v>0</v>
      </c>
      <c r="D91" s="201">
        <f>'[2]25'!D93</f>
        <v>0</v>
      </c>
      <c r="E91" s="201">
        <f>'[2]25'!E93</f>
        <v>0</v>
      </c>
      <c r="F91" s="15">
        <f t="shared" si="16"/>
        <v>80</v>
      </c>
      <c r="G91" s="200">
        <f>'[2]25'!H93</f>
        <v>36</v>
      </c>
      <c r="H91" s="201">
        <f>'[2]25'!I93</f>
        <v>0</v>
      </c>
      <c r="I91" s="201">
        <f>'[2]25'!J93</f>
        <v>0</v>
      </c>
      <c r="J91" s="201">
        <f>'[2]25'!K93</f>
        <v>0</v>
      </c>
      <c r="K91" s="15">
        <f t="shared" si="13"/>
        <v>36</v>
      </c>
      <c r="L91" s="18">
        <f>frq!C91</f>
        <v>1</v>
      </c>
      <c r="M91" s="125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200">
        <f>'[2]25'!B94</f>
        <v>80</v>
      </c>
      <c r="C92" s="201">
        <f>'[2]25'!C94</f>
        <v>0</v>
      </c>
      <c r="D92" s="201">
        <f>'[2]25'!D94</f>
        <v>0</v>
      </c>
      <c r="E92" s="201">
        <f>'[2]25'!E94</f>
        <v>0</v>
      </c>
      <c r="F92" s="15">
        <f t="shared" si="16"/>
        <v>80</v>
      </c>
      <c r="G92" s="200">
        <f>'[2]25'!H94</f>
        <v>36</v>
      </c>
      <c r="H92" s="201">
        <f>'[2]25'!I94</f>
        <v>0</v>
      </c>
      <c r="I92" s="201">
        <f>'[2]25'!J94</f>
        <v>0</v>
      </c>
      <c r="J92" s="201">
        <f>'[2]25'!K94</f>
        <v>0</v>
      </c>
      <c r="K92" s="15">
        <f t="shared" si="13"/>
        <v>36</v>
      </c>
      <c r="L92" s="18">
        <f>frq!C92</f>
        <v>1</v>
      </c>
      <c r="M92" s="125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200">
        <f>'[2]25'!B95</f>
        <v>80</v>
      </c>
      <c r="C93" s="201">
        <f>'[2]25'!C95</f>
        <v>0</v>
      </c>
      <c r="D93" s="201">
        <f>'[2]25'!D95</f>
        <v>0</v>
      </c>
      <c r="E93" s="201">
        <f>'[2]25'!E95</f>
        <v>0</v>
      </c>
      <c r="F93" s="15">
        <f t="shared" si="16"/>
        <v>80</v>
      </c>
      <c r="G93" s="200">
        <f>'[2]25'!H95</f>
        <v>36</v>
      </c>
      <c r="H93" s="201">
        <f>'[2]25'!I95</f>
        <v>0</v>
      </c>
      <c r="I93" s="201">
        <f>'[2]25'!J95</f>
        <v>0</v>
      </c>
      <c r="J93" s="201">
        <f>'[2]25'!K95</f>
        <v>0</v>
      </c>
      <c r="K93" s="15">
        <f t="shared" si="13"/>
        <v>36</v>
      </c>
      <c r="L93" s="18">
        <f>frq!C93</f>
        <v>1</v>
      </c>
      <c r="M93" s="125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200">
        <f>'[2]25'!B96</f>
        <v>80</v>
      </c>
      <c r="C94" s="201">
        <f>'[2]25'!C96</f>
        <v>0</v>
      </c>
      <c r="D94" s="201">
        <f>'[2]25'!D96</f>
        <v>0</v>
      </c>
      <c r="E94" s="201">
        <f>'[2]25'!E96</f>
        <v>0</v>
      </c>
      <c r="F94" s="15">
        <f t="shared" si="16"/>
        <v>80</v>
      </c>
      <c r="G94" s="200">
        <f>'[2]25'!H96</f>
        <v>36</v>
      </c>
      <c r="H94" s="201">
        <f>'[2]25'!I96</f>
        <v>0</v>
      </c>
      <c r="I94" s="201">
        <f>'[2]25'!J96</f>
        <v>0</v>
      </c>
      <c r="J94" s="201">
        <f>'[2]25'!K96</f>
        <v>0</v>
      </c>
      <c r="K94" s="15">
        <f t="shared" si="13"/>
        <v>36</v>
      </c>
      <c r="L94" s="18">
        <f>frq!C94</f>
        <v>1</v>
      </c>
      <c r="M94" s="125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200">
        <f>'[2]25'!B97</f>
        <v>80</v>
      </c>
      <c r="C95" s="201">
        <f>'[2]25'!C97</f>
        <v>0</v>
      </c>
      <c r="D95" s="201">
        <f>'[2]25'!D97</f>
        <v>0</v>
      </c>
      <c r="E95" s="201">
        <f>'[2]25'!E97</f>
        <v>0</v>
      </c>
      <c r="F95" s="15">
        <f t="shared" si="16"/>
        <v>80</v>
      </c>
      <c r="G95" s="200">
        <f>'[2]25'!H97</f>
        <v>36</v>
      </c>
      <c r="H95" s="201">
        <f>'[2]25'!I97</f>
        <v>0</v>
      </c>
      <c r="I95" s="201">
        <f>'[2]25'!J97</f>
        <v>0</v>
      </c>
      <c r="J95" s="201">
        <f>'[2]25'!K97</f>
        <v>0</v>
      </c>
      <c r="K95" s="15">
        <f t="shared" si="13"/>
        <v>36</v>
      </c>
      <c r="L95" s="18">
        <f>frq!C95</f>
        <v>1</v>
      </c>
      <c r="M95" s="125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200">
        <f>'[2]25'!B98</f>
        <v>80</v>
      </c>
      <c r="C96" s="201">
        <f>'[2]25'!C98</f>
        <v>0</v>
      </c>
      <c r="D96" s="201">
        <f>'[2]25'!D98</f>
        <v>0</v>
      </c>
      <c r="E96" s="201">
        <f>'[2]25'!E98</f>
        <v>0</v>
      </c>
      <c r="F96" s="15">
        <f t="shared" si="16"/>
        <v>80</v>
      </c>
      <c r="G96" s="200">
        <f>'[2]25'!H98</f>
        <v>36</v>
      </c>
      <c r="H96" s="201">
        <f>'[2]25'!I98</f>
        <v>0</v>
      </c>
      <c r="I96" s="201">
        <f>'[2]25'!J98</f>
        <v>0</v>
      </c>
      <c r="J96" s="201">
        <f>'[2]25'!K98</f>
        <v>0</v>
      </c>
      <c r="K96" s="15">
        <f t="shared" si="13"/>
        <v>36</v>
      </c>
      <c r="L96" s="18">
        <f>frq!C96</f>
        <v>1</v>
      </c>
      <c r="M96" s="125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200">
        <f>'[2]25'!B99</f>
        <v>80</v>
      </c>
      <c r="C97" s="201">
        <f>'[2]25'!C99</f>
        <v>0</v>
      </c>
      <c r="D97" s="201">
        <f>'[2]25'!D99</f>
        <v>0</v>
      </c>
      <c r="E97" s="201">
        <f>'[2]25'!E99</f>
        <v>0</v>
      </c>
      <c r="F97" s="15">
        <f t="shared" si="16"/>
        <v>80</v>
      </c>
      <c r="G97" s="200">
        <f>'[2]25'!H99</f>
        <v>36</v>
      </c>
      <c r="H97" s="201">
        <f>'[2]25'!I99</f>
        <v>0</v>
      </c>
      <c r="I97" s="201">
        <f>'[2]25'!J99</f>
        <v>0</v>
      </c>
      <c r="J97" s="201">
        <f>'[2]25'!K99</f>
        <v>0</v>
      </c>
      <c r="K97" s="15">
        <f t="shared" si="13"/>
        <v>36</v>
      </c>
      <c r="L97" s="18">
        <f>frq!C97</f>
        <v>1</v>
      </c>
      <c r="M97" s="125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200">
        <f>'[2]25'!B100</f>
        <v>80</v>
      </c>
      <c r="C98" s="201">
        <f>'[2]25'!C100</f>
        <v>0</v>
      </c>
      <c r="D98" s="201">
        <f>'[2]25'!D100</f>
        <v>0</v>
      </c>
      <c r="E98" s="201">
        <f>'[2]25'!E100</f>
        <v>0</v>
      </c>
      <c r="F98" s="15">
        <f t="shared" si="16"/>
        <v>80</v>
      </c>
      <c r="G98" s="200">
        <f>'[2]25'!H100</f>
        <v>36</v>
      </c>
      <c r="H98" s="201">
        <f>'[2]25'!I100</f>
        <v>0</v>
      </c>
      <c r="I98" s="201">
        <f>'[2]25'!J100</f>
        <v>0</v>
      </c>
      <c r="J98" s="201">
        <f>'[2]25'!K100</f>
        <v>0</v>
      </c>
      <c r="K98" s="15">
        <f t="shared" si="13"/>
        <v>36</v>
      </c>
      <c r="L98" s="18">
        <f>frq!C98</f>
        <v>1</v>
      </c>
      <c r="M98" s="125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0.83850000000000002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0.83850000000000002</v>
      </c>
      <c r="L99" s="128">
        <f t="shared" si="17"/>
        <v>2.4E-2</v>
      </c>
      <c r="M99" s="128">
        <f t="shared" si="17"/>
        <v>0.82619999999999971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0.82619999999999971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45560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630</v>
      </c>
      <c r="G3" s="16">
        <f>'[3]25'!G5</f>
        <v>0</v>
      </c>
      <c r="H3" s="17">
        <f>SUM(B3:G3)</f>
        <v>950</v>
      </c>
      <c r="I3" s="15">
        <f>'[3]25'!J5</f>
        <v>320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315</v>
      </c>
      <c r="N3" s="16">
        <f>'[3]25'!O5</f>
        <v>0</v>
      </c>
      <c r="O3" s="17">
        <f>SUM(I3:N3)</f>
        <v>635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315</v>
      </c>
      <c r="V3" s="16">
        <f t="shared" si="0"/>
        <v>0</v>
      </c>
      <c r="W3" s="17">
        <f>SUM(Q3:V3)</f>
        <v>635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315</v>
      </c>
      <c r="AQ3" s="8">
        <f t="shared" si="3"/>
        <v>0</v>
      </c>
      <c r="AR3" s="8">
        <f>SUM(AL3:AQ3)</f>
        <v>571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630</v>
      </c>
      <c r="G4" s="16">
        <f>'[3]25'!G6</f>
        <v>0</v>
      </c>
      <c r="H4" s="17">
        <f>SUM(B4:G4)</f>
        <v>950</v>
      </c>
      <c r="I4" s="15">
        <f>'[3]25'!J6</f>
        <v>320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315</v>
      </c>
      <c r="N4" s="16">
        <f>'[3]25'!O6</f>
        <v>0</v>
      </c>
      <c r="O4" s="17">
        <f>SUM(I4:N4)</f>
        <v>635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315</v>
      </c>
      <c r="V4" s="16">
        <f>IF($P4=1,N4,IF(AND($P4=0.985,N4&gt;0.985*G4),G4*0.985,IF(AND($P4=0.965,N4&gt;0.965*G4),0.965*G4,N4)))</f>
        <v>0</v>
      </c>
      <c r="W4" s="17">
        <f>SUM(Q4:V4)</f>
        <v>635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315</v>
      </c>
      <c r="AQ4" s="8">
        <f t="shared" si="3"/>
        <v>0</v>
      </c>
      <c r="AR4" s="8">
        <f t="shared" ref="AR4:AR67" si="18">SUM(AL4:AQ4)</f>
        <v>571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630</v>
      </c>
      <c r="G5" s="16">
        <f>'[3]25'!G7</f>
        <v>0</v>
      </c>
      <c r="H5" s="17">
        <f t="shared" ref="H5:H68" si="27">SUM(B5:G5)</f>
        <v>950</v>
      </c>
      <c r="I5" s="15">
        <f>'[3]25'!J7</f>
        <v>320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315</v>
      </c>
      <c r="N5" s="16">
        <f>'[3]25'!O7</f>
        <v>0</v>
      </c>
      <c r="O5" s="17">
        <f t="shared" ref="O5:O68" si="28">SUM(I5:N5)</f>
        <v>635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315</v>
      </c>
      <c r="V5" s="16">
        <f t="shared" si="0"/>
        <v>0</v>
      </c>
      <c r="W5" s="17">
        <f t="shared" ref="W5:W68" si="30">SUM(Q5:V5)</f>
        <v>635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315</v>
      </c>
      <c r="AQ5" s="8">
        <f t="shared" si="3"/>
        <v>0</v>
      </c>
      <c r="AR5" s="8">
        <f t="shared" si="18"/>
        <v>571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630</v>
      </c>
      <c r="G6" s="16">
        <f>'[3]25'!G8</f>
        <v>0</v>
      </c>
      <c r="H6" s="17">
        <f t="shared" si="27"/>
        <v>950</v>
      </c>
      <c r="I6" s="15">
        <f>'[3]25'!J8</f>
        <v>320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315</v>
      </c>
      <c r="N6" s="16">
        <f>'[3]25'!O8</f>
        <v>0</v>
      </c>
      <c r="O6" s="17">
        <f t="shared" si="28"/>
        <v>635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315</v>
      </c>
      <c r="V6" s="16">
        <f t="shared" si="0"/>
        <v>0</v>
      </c>
      <c r="W6" s="17">
        <f t="shared" si="30"/>
        <v>635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315</v>
      </c>
      <c r="AQ6" s="8">
        <f t="shared" si="3"/>
        <v>0</v>
      </c>
      <c r="AR6" s="8">
        <f t="shared" si="18"/>
        <v>571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630</v>
      </c>
      <c r="G7" s="16">
        <f>'[3]25'!G9</f>
        <v>0</v>
      </c>
      <c r="H7" s="17">
        <f t="shared" si="27"/>
        <v>950</v>
      </c>
      <c r="I7" s="15">
        <f>'[3]25'!J9</f>
        <v>320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315</v>
      </c>
      <c r="N7" s="16">
        <f>'[3]25'!O9</f>
        <v>0</v>
      </c>
      <c r="O7" s="17">
        <f t="shared" si="28"/>
        <v>635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315</v>
      </c>
      <c r="V7" s="16">
        <f t="shared" si="0"/>
        <v>0</v>
      </c>
      <c r="W7" s="17">
        <f t="shared" si="30"/>
        <v>635</v>
      </c>
      <c r="X7" s="8">
        <f t="shared" si="4"/>
        <v>1.35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1.35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286.64999999999998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315</v>
      </c>
      <c r="AQ7" s="8">
        <f t="shared" si="3"/>
        <v>0</v>
      </c>
      <c r="AR7" s="8">
        <f t="shared" si="18"/>
        <v>601.65</v>
      </c>
      <c r="AT7" s="8">
        <v>1.35</v>
      </c>
      <c r="AU7" s="8">
        <v>32</v>
      </c>
      <c r="AW7" s="204">
        <v>1.35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1.35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1.35</v>
      </c>
      <c r="BM7" s="8">
        <f t="shared" si="22"/>
        <v>32</v>
      </c>
      <c r="BN7" s="8">
        <f t="shared" si="23"/>
        <v>1.35</v>
      </c>
      <c r="BO7" s="8">
        <f t="shared" si="24"/>
        <v>32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630</v>
      </c>
      <c r="G8" s="16">
        <f>'[3]25'!G10</f>
        <v>0</v>
      </c>
      <c r="H8" s="17">
        <f t="shared" si="27"/>
        <v>950</v>
      </c>
      <c r="I8" s="15">
        <f>'[3]25'!J10</f>
        <v>320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315</v>
      </c>
      <c r="N8" s="16">
        <f>'[3]25'!O10</f>
        <v>0</v>
      </c>
      <c r="O8" s="17">
        <f t="shared" si="28"/>
        <v>635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315</v>
      </c>
      <c r="V8" s="16">
        <f t="shared" si="0"/>
        <v>0</v>
      </c>
      <c r="W8" s="17">
        <f t="shared" si="30"/>
        <v>635</v>
      </c>
      <c r="X8" s="8">
        <f t="shared" si="4"/>
        <v>1.35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1.35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286.64999999999998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315</v>
      </c>
      <c r="AQ8" s="8">
        <f t="shared" si="3"/>
        <v>0</v>
      </c>
      <c r="AR8" s="8">
        <f t="shared" si="18"/>
        <v>601.65</v>
      </c>
      <c r="AT8" s="8">
        <v>1.35</v>
      </c>
      <c r="AU8" s="8">
        <v>32</v>
      </c>
      <c r="AW8" s="204">
        <v>1.35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1.35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1.35</v>
      </c>
      <c r="BM8" s="8">
        <f t="shared" si="22"/>
        <v>32</v>
      </c>
      <c r="BN8" s="8">
        <f t="shared" si="23"/>
        <v>1.35</v>
      </c>
      <c r="BO8" s="8">
        <f t="shared" si="24"/>
        <v>32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630</v>
      </c>
      <c r="G9" s="16">
        <f>'[3]25'!G11</f>
        <v>0</v>
      </c>
      <c r="H9" s="17">
        <f t="shared" si="27"/>
        <v>950</v>
      </c>
      <c r="I9" s="15">
        <f>'[3]25'!J11</f>
        <v>320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315</v>
      </c>
      <c r="N9" s="16">
        <f>'[3]25'!O11</f>
        <v>0</v>
      </c>
      <c r="O9" s="17">
        <f t="shared" si="28"/>
        <v>635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315</v>
      </c>
      <c r="V9" s="16">
        <f t="shared" si="0"/>
        <v>0</v>
      </c>
      <c r="W9" s="17">
        <f t="shared" si="30"/>
        <v>635</v>
      </c>
      <c r="X9" s="8">
        <f t="shared" si="4"/>
        <v>1.35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1.35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286.64999999999998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315</v>
      </c>
      <c r="AQ9" s="8">
        <f t="shared" si="3"/>
        <v>0</v>
      </c>
      <c r="AR9" s="8">
        <f t="shared" si="18"/>
        <v>601.65</v>
      </c>
      <c r="AT9" s="8">
        <v>1.35</v>
      </c>
      <c r="AU9" s="8">
        <v>32</v>
      </c>
      <c r="AW9" s="204">
        <v>1.35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1.35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1.35</v>
      </c>
      <c r="BM9" s="8">
        <f t="shared" si="22"/>
        <v>32</v>
      </c>
      <c r="BN9" s="8">
        <f t="shared" si="23"/>
        <v>1.35</v>
      </c>
      <c r="BO9" s="8">
        <f t="shared" si="24"/>
        <v>32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630</v>
      </c>
      <c r="G10" s="16">
        <f>'[3]25'!G12</f>
        <v>0</v>
      </c>
      <c r="H10" s="17">
        <f t="shared" si="27"/>
        <v>950</v>
      </c>
      <c r="I10" s="15">
        <f>'[3]25'!J12</f>
        <v>320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315</v>
      </c>
      <c r="N10" s="16">
        <f>'[3]25'!O12</f>
        <v>0</v>
      </c>
      <c r="O10" s="17">
        <f t="shared" si="28"/>
        <v>635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315</v>
      </c>
      <c r="V10" s="16">
        <f t="shared" si="0"/>
        <v>0</v>
      </c>
      <c r="W10" s="17">
        <f t="shared" si="30"/>
        <v>635</v>
      </c>
      <c r="X10" s="8">
        <f t="shared" si="4"/>
        <v>1.35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1.35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286.64999999999998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315</v>
      </c>
      <c r="AQ10" s="8">
        <f t="shared" si="3"/>
        <v>0</v>
      </c>
      <c r="AR10" s="8">
        <f t="shared" si="18"/>
        <v>601.65</v>
      </c>
      <c r="AT10" s="8">
        <v>1.35</v>
      </c>
      <c r="AU10" s="8">
        <v>32</v>
      </c>
      <c r="AW10" s="204">
        <v>1.35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1.35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1.35</v>
      </c>
      <c r="BM10" s="8">
        <f t="shared" si="22"/>
        <v>32</v>
      </c>
      <c r="BN10" s="8">
        <f t="shared" si="23"/>
        <v>1.35</v>
      </c>
      <c r="BO10" s="8">
        <f t="shared" si="24"/>
        <v>32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630</v>
      </c>
      <c r="G11" s="16">
        <f>'[3]25'!G13</f>
        <v>0</v>
      </c>
      <c r="H11" s="17">
        <f t="shared" si="27"/>
        <v>950</v>
      </c>
      <c r="I11" s="15">
        <f>'[3]25'!J13</f>
        <v>320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226.11</v>
      </c>
      <c r="N11" s="16">
        <f>'[3]25'!O13</f>
        <v>0</v>
      </c>
      <c r="O11" s="17">
        <f t="shared" si="28"/>
        <v>546.11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226.11</v>
      </c>
      <c r="V11" s="16">
        <f t="shared" si="0"/>
        <v>0</v>
      </c>
      <c r="W11" s="17">
        <f t="shared" si="30"/>
        <v>546.11</v>
      </c>
      <c r="X11" s="8">
        <f t="shared" si="4"/>
        <v>22.97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22.97</v>
      </c>
      <c r="AE11" s="8">
        <f t="shared" si="11"/>
        <v>22.97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22.97</v>
      </c>
      <c r="AL11" s="8">
        <f t="shared" si="3"/>
        <v>274.05999999999995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226.11</v>
      </c>
      <c r="AQ11" s="8">
        <f t="shared" si="3"/>
        <v>0</v>
      </c>
      <c r="AR11" s="8">
        <f t="shared" si="18"/>
        <v>500.16999999999996</v>
      </c>
      <c r="AT11" s="8">
        <v>22.97</v>
      </c>
      <c r="AU11" s="8">
        <v>22.97</v>
      </c>
      <c r="AW11" s="204">
        <v>22.97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22.97</v>
      </c>
      <c r="BD11" s="204">
        <v>22.97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22.97</v>
      </c>
      <c r="BL11" s="8">
        <f t="shared" si="21"/>
        <v>22.97</v>
      </c>
      <c r="BM11" s="8">
        <f t="shared" si="22"/>
        <v>22.97</v>
      </c>
      <c r="BN11" s="8">
        <f t="shared" si="23"/>
        <v>22.97</v>
      </c>
      <c r="BO11" s="8">
        <f t="shared" si="24"/>
        <v>22.97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630</v>
      </c>
      <c r="G12" s="16">
        <f>'[3]25'!G14</f>
        <v>0</v>
      </c>
      <c r="H12" s="17">
        <f t="shared" si="27"/>
        <v>950</v>
      </c>
      <c r="I12" s="15">
        <f>'[3]25'!J14</f>
        <v>320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226.11</v>
      </c>
      <c r="N12" s="16">
        <f>'[3]25'!O14</f>
        <v>0</v>
      </c>
      <c r="O12" s="17">
        <f t="shared" si="28"/>
        <v>546.11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226.11</v>
      </c>
      <c r="V12" s="16">
        <f t="shared" si="0"/>
        <v>0</v>
      </c>
      <c r="W12" s="17">
        <f t="shared" si="30"/>
        <v>546.11</v>
      </c>
      <c r="X12" s="8">
        <f t="shared" si="4"/>
        <v>22.97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22.97</v>
      </c>
      <c r="AE12" s="8">
        <f t="shared" si="11"/>
        <v>22.97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22.97</v>
      </c>
      <c r="AL12" s="8">
        <f t="shared" si="3"/>
        <v>274.05999999999995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226.11</v>
      </c>
      <c r="AQ12" s="8">
        <f t="shared" si="3"/>
        <v>0</v>
      </c>
      <c r="AR12" s="8">
        <f t="shared" si="18"/>
        <v>500.16999999999996</v>
      </c>
      <c r="AT12" s="8">
        <v>22.97</v>
      </c>
      <c r="AU12" s="8">
        <v>22.97</v>
      </c>
      <c r="AW12" s="204">
        <v>22.97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22.97</v>
      </c>
      <c r="BD12" s="204">
        <v>22.97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22.97</v>
      </c>
      <c r="BL12" s="8">
        <f t="shared" si="21"/>
        <v>22.97</v>
      </c>
      <c r="BM12" s="8">
        <f t="shared" si="22"/>
        <v>22.97</v>
      </c>
      <c r="BN12" s="8">
        <f t="shared" si="23"/>
        <v>22.97</v>
      </c>
      <c r="BO12" s="8">
        <f t="shared" si="24"/>
        <v>22.97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630</v>
      </c>
      <c r="G13" s="16">
        <f>'[3]25'!G15</f>
        <v>0</v>
      </c>
      <c r="H13" s="17">
        <f t="shared" si="27"/>
        <v>950</v>
      </c>
      <c r="I13" s="15">
        <f>'[3]25'!J15</f>
        <v>320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226.11</v>
      </c>
      <c r="N13" s="16">
        <f>'[3]25'!O15</f>
        <v>0</v>
      </c>
      <c r="O13" s="17">
        <f t="shared" si="28"/>
        <v>546.11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226.11</v>
      </c>
      <c r="V13" s="16">
        <f t="shared" si="0"/>
        <v>0</v>
      </c>
      <c r="W13" s="17">
        <f t="shared" si="30"/>
        <v>546.11</v>
      </c>
      <c r="X13" s="8">
        <f t="shared" si="4"/>
        <v>22.97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22.97</v>
      </c>
      <c r="AE13" s="8">
        <f t="shared" si="11"/>
        <v>22.97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22.97</v>
      </c>
      <c r="AL13" s="8">
        <f t="shared" si="3"/>
        <v>274.05999999999995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226.11</v>
      </c>
      <c r="AQ13" s="8">
        <f t="shared" si="3"/>
        <v>0</v>
      </c>
      <c r="AR13" s="8">
        <f t="shared" si="18"/>
        <v>500.16999999999996</v>
      </c>
      <c r="AT13" s="8">
        <v>22.97</v>
      </c>
      <c r="AU13" s="8">
        <v>22.97</v>
      </c>
      <c r="AW13" s="204">
        <v>22.97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22.97</v>
      </c>
      <c r="BD13" s="204">
        <v>22.97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22.97</v>
      </c>
      <c r="BL13" s="8">
        <f t="shared" si="21"/>
        <v>22.97</v>
      </c>
      <c r="BM13" s="8">
        <f t="shared" si="22"/>
        <v>22.97</v>
      </c>
      <c r="BN13" s="8">
        <f t="shared" si="23"/>
        <v>22.97</v>
      </c>
      <c r="BO13" s="8">
        <f t="shared" si="24"/>
        <v>22.97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630</v>
      </c>
      <c r="G14" s="16">
        <f>'[3]25'!G16</f>
        <v>0</v>
      </c>
      <c r="H14" s="17">
        <f t="shared" si="27"/>
        <v>950</v>
      </c>
      <c r="I14" s="15">
        <f>'[3]25'!J16</f>
        <v>320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226.11</v>
      </c>
      <c r="N14" s="16">
        <f>'[3]25'!O16</f>
        <v>0</v>
      </c>
      <c r="O14" s="17">
        <f t="shared" si="28"/>
        <v>546.11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226.11</v>
      </c>
      <c r="V14" s="16">
        <f t="shared" si="0"/>
        <v>0</v>
      </c>
      <c r="W14" s="17">
        <f t="shared" si="30"/>
        <v>546.11</v>
      </c>
      <c r="X14" s="8">
        <f t="shared" si="4"/>
        <v>22.97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22.97</v>
      </c>
      <c r="AE14" s="8">
        <f t="shared" si="11"/>
        <v>22.97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22.97</v>
      </c>
      <c r="AL14" s="8">
        <f t="shared" si="3"/>
        <v>274.05999999999995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226.11</v>
      </c>
      <c r="AQ14" s="8">
        <f t="shared" si="3"/>
        <v>0</v>
      </c>
      <c r="AR14" s="8">
        <f t="shared" si="18"/>
        <v>500.16999999999996</v>
      </c>
      <c r="AT14" s="8">
        <v>22.97</v>
      </c>
      <c r="AU14" s="8">
        <v>22.97</v>
      </c>
      <c r="AW14" s="204">
        <v>22.97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22.97</v>
      </c>
      <c r="BD14" s="204">
        <v>22.97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22.97</v>
      </c>
      <c r="BL14" s="8">
        <f t="shared" si="21"/>
        <v>22.97</v>
      </c>
      <c r="BM14" s="8">
        <f t="shared" si="22"/>
        <v>22.97</v>
      </c>
      <c r="BN14" s="8">
        <f t="shared" si="23"/>
        <v>22.97</v>
      </c>
      <c r="BO14" s="8">
        <f t="shared" si="24"/>
        <v>22.97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630</v>
      </c>
      <c r="G15" s="16">
        <f>'[3]25'!G17</f>
        <v>0</v>
      </c>
      <c r="H15" s="17">
        <f t="shared" si="27"/>
        <v>950</v>
      </c>
      <c r="I15" s="15">
        <f>'[3]25'!J17</f>
        <v>320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226.11</v>
      </c>
      <c r="N15" s="16">
        <f>'[3]25'!O17</f>
        <v>0</v>
      </c>
      <c r="O15" s="17">
        <f t="shared" si="28"/>
        <v>546.11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226.11</v>
      </c>
      <c r="V15" s="16">
        <f t="shared" si="0"/>
        <v>0</v>
      </c>
      <c r="W15" s="17">
        <f t="shared" si="30"/>
        <v>546.11</v>
      </c>
      <c r="X15" s="8">
        <f t="shared" si="4"/>
        <v>22.97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22.97</v>
      </c>
      <c r="AE15" s="8">
        <f t="shared" si="11"/>
        <v>22.97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22.97</v>
      </c>
      <c r="AL15" s="8">
        <f t="shared" si="3"/>
        <v>274.05999999999995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226.11</v>
      </c>
      <c r="AQ15" s="8">
        <f t="shared" si="3"/>
        <v>0</v>
      </c>
      <c r="AR15" s="8">
        <f t="shared" si="18"/>
        <v>500.16999999999996</v>
      </c>
      <c r="AT15" s="8">
        <v>22.97</v>
      </c>
      <c r="AU15" s="8">
        <v>22.97</v>
      </c>
      <c r="AW15" s="204">
        <v>22.97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22.97</v>
      </c>
      <c r="BD15" s="204">
        <v>22.97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22.97</v>
      </c>
      <c r="BL15" s="8">
        <f t="shared" si="21"/>
        <v>22.97</v>
      </c>
      <c r="BM15" s="8">
        <f t="shared" si="22"/>
        <v>22.97</v>
      </c>
      <c r="BN15" s="8">
        <f t="shared" si="23"/>
        <v>22.97</v>
      </c>
      <c r="BO15" s="8">
        <f t="shared" si="24"/>
        <v>22.97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630</v>
      </c>
      <c r="G16" s="16">
        <f>'[3]25'!G18</f>
        <v>0</v>
      </c>
      <c r="H16" s="17">
        <f t="shared" si="27"/>
        <v>950</v>
      </c>
      <c r="I16" s="15">
        <f>'[3]25'!J18</f>
        <v>320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226.11</v>
      </c>
      <c r="N16" s="16">
        <f>'[3]25'!O18</f>
        <v>0</v>
      </c>
      <c r="O16" s="17">
        <f t="shared" si="28"/>
        <v>546.11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226.11</v>
      </c>
      <c r="V16" s="16">
        <f t="shared" si="0"/>
        <v>0</v>
      </c>
      <c r="W16" s="17">
        <f t="shared" si="30"/>
        <v>546.11</v>
      </c>
      <c r="X16" s="8">
        <f t="shared" si="4"/>
        <v>22.97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22.97</v>
      </c>
      <c r="AE16" s="8">
        <f t="shared" si="11"/>
        <v>22.97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22.97</v>
      </c>
      <c r="AL16" s="8">
        <f t="shared" si="3"/>
        <v>274.05999999999995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226.11</v>
      </c>
      <c r="AQ16" s="8">
        <f t="shared" si="3"/>
        <v>0</v>
      </c>
      <c r="AR16" s="8">
        <f t="shared" si="18"/>
        <v>500.16999999999996</v>
      </c>
      <c r="AT16" s="8">
        <v>22.97</v>
      </c>
      <c r="AU16" s="8">
        <v>22.97</v>
      </c>
      <c r="AW16" s="204">
        <v>22.97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22.97</v>
      </c>
      <c r="BD16" s="204">
        <v>22.97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22.97</v>
      </c>
      <c r="BL16" s="8">
        <f t="shared" si="21"/>
        <v>22.97</v>
      </c>
      <c r="BM16" s="8">
        <f t="shared" si="22"/>
        <v>22.97</v>
      </c>
      <c r="BN16" s="8">
        <f t="shared" si="23"/>
        <v>22.97</v>
      </c>
      <c r="BO16" s="8">
        <f t="shared" si="24"/>
        <v>22.97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630</v>
      </c>
      <c r="G17" s="16">
        <f>'[3]25'!G19</f>
        <v>0</v>
      </c>
      <c r="H17" s="17">
        <f t="shared" si="27"/>
        <v>950</v>
      </c>
      <c r="I17" s="15">
        <f>'[3]25'!J19</f>
        <v>320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226.11</v>
      </c>
      <c r="N17" s="16">
        <f>'[3]25'!O19</f>
        <v>0</v>
      </c>
      <c r="O17" s="17">
        <f t="shared" si="28"/>
        <v>546.11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226.11</v>
      </c>
      <c r="V17" s="16">
        <f t="shared" si="0"/>
        <v>0</v>
      </c>
      <c r="W17" s="17">
        <f t="shared" si="30"/>
        <v>546.11</v>
      </c>
      <c r="X17" s="8">
        <f t="shared" si="4"/>
        <v>22.97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22.97</v>
      </c>
      <c r="AE17" s="8">
        <f t="shared" si="11"/>
        <v>22.97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22.97</v>
      </c>
      <c r="AL17" s="8">
        <f t="shared" si="3"/>
        <v>274.05999999999995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226.11</v>
      </c>
      <c r="AQ17" s="8">
        <f t="shared" si="3"/>
        <v>0</v>
      </c>
      <c r="AR17" s="8">
        <f t="shared" si="18"/>
        <v>500.16999999999996</v>
      </c>
      <c r="AT17" s="8">
        <v>22.97</v>
      </c>
      <c r="AU17" s="8">
        <v>22.97</v>
      </c>
      <c r="AW17" s="204">
        <v>22.97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22.97</v>
      </c>
      <c r="BD17" s="204">
        <v>22.97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22.97</v>
      </c>
      <c r="BL17" s="8">
        <f t="shared" si="21"/>
        <v>22.97</v>
      </c>
      <c r="BM17" s="8">
        <f t="shared" si="22"/>
        <v>22.97</v>
      </c>
      <c r="BN17" s="8">
        <f t="shared" si="23"/>
        <v>22.97</v>
      </c>
      <c r="BO17" s="8">
        <f t="shared" si="24"/>
        <v>22.97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630</v>
      </c>
      <c r="G18" s="16">
        <f>'[3]25'!G20</f>
        <v>0</v>
      </c>
      <c r="H18" s="17">
        <f t="shared" si="27"/>
        <v>950</v>
      </c>
      <c r="I18" s="15">
        <f>'[3]25'!J20</f>
        <v>320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226.11</v>
      </c>
      <c r="N18" s="16">
        <f>'[3]25'!O20</f>
        <v>0</v>
      </c>
      <c r="O18" s="17">
        <f t="shared" si="28"/>
        <v>546.11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226.11</v>
      </c>
      <c r="V18" s="16">
        <f t="shared" si="0"/>
        <v>0</v>
      </c>
      <c r="W18" s="17">
        <f t="shared" si="30"/>
        <v>546.11</v>
      </c>
      <c r="X18" s="8">
        <f t="shared" si="4"/>
        <v>22.97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22.97</v>
      </c>
      <c r="AE18" s="8">
        <f t="shared" si="11"/>
        <v>22.97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22.97</v>
      </c>
      <c r="AL18" s="8">
        <f t="shared" si="3"/>
        <v>274.05999999999995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226.11</v>
      </c>
      <c r="AQ18" s="8">
        <f t="shared" si="3"/>
        <v>0</v>
      </c>
      <c r="AR18" s="8">
        <f t="shared" si="18"/>
        <v>500.16999999999996</v>
      </c>
      <c r="AT18" s="8">
        <v>22.97</v>
      </c>
      <c r="AU18" s="8">
        <v>22.97</v>
      </c>
      <c r="AW18" s="204">
        <v>22.97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22.97</v>
      </c>
      <c r="BD18" s="204">
        <v>22.97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22.97</v>
      </c>
      <c r="BL18" s="8">
        <f t="shared" si="21"/>
        <v>22.97</v>
      </c>
      <c r="BM18" s="8">
        <f t="shared" si="22"/>
        <v>22.97</v>
      </c>
      <c r="BN18" s="8">
        <f t="shared" si="23"/>
        <v>22.97</v>
      </c>
      <c r="BO18" s="8">
        <f t="shared" si="24"/>
        <v>22.97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630</v>
      </c>
      <c r="G19" s="16">
        <f>'[3]25'!G21</f>
        <v>0</v>
      </c>
      <c r="H19" s="17">
        <f t="shared" si="27"/>
        <v>950</v>
      </c>
      <c r="I19" s="15">
        <f>'[3]25'!J21</f>
        <v>320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226.11</v>
      </c>
      <c r="N19" s="16">
        <f>'[3]25'!O21</f>
        <v>0</v>
      </c>
      <c r="O19" s="17">
        <f t="shared" si="28"/>
        <v>546.11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226.11</v>
      </c>
      <c r="V19" s="16">
        <f t="shared" si="29"/>
        <v>0</v>
      </c>
      <c r="W19" s="17">
        <f t="shared" si="30"/>
        <v>546.11</v>
      </c>
      <c r="X19" s="8">
        <f t="shared" si="4"/>
        <v>22.97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22.97</v>
      </c>
      <c r="AE19" s="8">
        <f t="shared" si="11"/>
        <v>22.97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22.97</v>
      </c>
      <c r="AL19" s="8">
        <f t="shared" ref="AL19:AQ61" si="31">Q19-X19-AE19</f>
        <v>274.05999999999995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226.11</v>
      </c>
      <c r="AQ19" s="8">
        <f t="shared" si="31"/>
        <v>0</v>
      </c>
      <c r="AR19" s="8">
        <f t="shared" si="18"/>
        <v>500.16999999999996</v>
      </c>
      <c r="AT19" s="8">
        <v>22.97</v>
      </c>
      <c r="AU19" s="8">
        <v>22.97</v>
      </c>
      <c r="AW19" s="204">
        <v>22.97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22.97</v>
      </c>
      <c r="BD19" s="204">
        <v>22.97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22.97</v>
      </c>
      <c r="BL19" s="8">
        <f t="shared" si="21"/>
        <v>22.97</v>
      </c>
      <c r="BM19" s="8">
        <f t="shared" si="22"/>
        <v>22.97</v>
      </c>
      <c r="BN19" s="8">
        <f t="shared" si="23"/>
        <v>22.97</v>
      </c>
      <c r="BO19" s="8">
        <f t="shared" si="24"/>
        <v>22.97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630</v>
      </c>
      <c r="G20" s="16">
        <f>'[3]25'!G22</f>
        <v>0</v>
      </c>
      <c r="H20" s="17">
        <f t="shared" si="27"/>
        <v>950</v>
      </c>
      <c r="I20" s="15">
        <f>'[3]25'!J22</f>
        <v>320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226.11</v>
      </c>
      <c r="N20" s="16">
        <f>'[3]25'!O22</f>
        <v>0</v>
      </c>
      <c r="O20" s="17">
        <f t="shared" si="28"/>
        <v>546.11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226.11</v>
      </c>
      <c r="V20" s="16">
        <f t="shared" si="29"/>
        <v>0</v>
      </c>
      <c r="W20" s="17">
        <f t="shared" si="30"/>
        <v>546.11</v>
      </c>
      <c r="X20" s="8">
        <f t="shared" si="4"/>
        <v>22.97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22.97</v>
      </c>
      <c r="AE20" s="8">
        <f t="shared" si="11"/>
        <v>22.97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22.97</v>
      </c>
      <c r="AL20" s="8">
        <f t="shared" si="31"/>
        <v>274.05999999999995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226.11</v>
      </c>
      <c r="AQ20" s="8">
        <f t="shared" si="31"/>
        <v>0</v>
      </c>
      <c r="AR20" s="8">
        <f t="shared" si="18"/>
        <v>500.16999999999996</v>
      </c>
      <c r="AT20" s="8">
        <v>22.97</v>
      </c>
      <c r="AU20" s="8">
        <v>22.97</v>
      </c>
      <c r="AW20" s="204">
        <v>22.97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22.97</v>
      </c>
      <c r="BD20" s="204">
        <v>22.97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22.97</v>
      </c>
      <c r="BL20" s="8">
        <f t="shared" si="21"/>
        <v>22.97</v>
      </c>
      <c r="BM20" s="8">
        <f t="shared" si="22"/>
        <v>22.97</v>
      </c>
      <c r="BN20" s="8">
        <f t="shared" si="23"/>
        <v>22.97</v>
      </c>
      <c r="BO20" s="8">
        <f t="shared" si="24"/>
        <v>22.97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630</v>
      </c>
      <c r="G21" s="16">
        <f>'[3]25'!G23</f>
        <v>0</v>
      </c>
      <c r="H21" s="17">
        <f t="shared" si="27"/>
        <v>950</v>
      </c>
      <c r="I21" s="15">
        <f>'[3]25'!J23</f>
        <v>320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226.11</v>
      </c>
      <c r="N21" s="16">
        <f>'[3]25'!O23</f>
        <v>0</v>
      </c>
      <c r="O21" s="17">
        <f t="shared" si="28"/>
        <v>546.11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226.11</v>
      </c>
      <c r="V21" s="16">
        <f t="shared" si="29"/>
        <v>0</v>
      </c>
      <c r="W21" s="17">
        <f t="shared" si="30"/>
        <v>546.11</v>
      </c>
      <c r="X21" s="8">
        <f t="shared" si="4"/>
        <v>22.97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22.97</v>
      </c>
      <c r="AE21" s="8">
        <f t="shared" si="11"/>
        <v>22.97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22.97</v>
      </c>
      <c r="AL21" s="8">
        <f t="shared" si="31"/>
        <v>274.05999999999995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226.11</v>
      </c>
      <c r="AQ21" s="8">
        <f t="shared" si="31"/>
        <v>0</v>
      </c>
      <c r="AR21" s="8">
        <f t="shared" si="18"/>
        <v>500.16999999999996</v>
      </c>
      <c r="AT21" s="8">
        <v>22.97</v>
      </c>
      <c r="AU21" s="8">
        <v>22.97</v>
      </c>
      <c r="AW21" s="204">
        <v>22.97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22.97</v>
      </c>
      <c r="BD21" s="204">
        <v>22.97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22.97</v>
      </c>
      <c r="BL21" s="8">
        <f t="shared" si="21"/>
        <v>22.97</v>
      </c>
      <c r="BM21" s="8">
        <f t="shared" si="22"/>
        <v>22.97</v>
      </c>
      <c r="BN21" s="8">
        <f t="shared" si="23"/>
        <v>22.97</v>
      </c>
      <c r="BO21" s="8">
        <f t="shared" si="24"/>
        <v>22.97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630</v>
      </c>
      <c r="G22" s="16">
        <f>'[3]25'!G24</f>
        <v>0</v>
      </c>
      <c r="H22" s="17">
        <f t="shared" si="27"/>
        <v>950</v>
      </c>
      <c r="I22" s="15">
        <f>'[3]25'!J24</f>
        <v>320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226.11</v>
      </c>
      <c r="N22" s="16">
        <f>'[3]25'!O24</f>
        <v>0</v>
      </c>
      <c r="O22" s="17">
        <f t="shared" si="28"/>
        <v>546.11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226.11</v>
      </c>
      <c r="V22" s="16">
        <f t="shared" si="29"/>
        <v>0</v>
      </c>
      <c r="W22" s="17">
        <f t="shared" si="30"/>
        <v>546.11</v>
      </c>
      <c r="X22" s="8">
        <f t="shared" si="4"/>
        <v>22.97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22.97</v>
      </c>
      <c r="AE22" s="8">
        <f t="shared" si="11"/>
        <v>22.97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22.97</v>
      </c>
      <c r="AL22" s="8">
        <f t="shared" si="31"/>
        <v>274.05999999999995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226.11</v>
      </c>
      <c r="AQ22" s="8">
        <f t="shared" si="31"/>
        <v>0</v>
      </c>
      <c r="AR22" s="8">
        <f t="shared" si="18"/>
        <v>500.16999999999996</v>
      </c>
      <c r="AT22" s="8">
        <v>22.97</v>
      </c>
      <c r="AU22" s="8">
        <v>22.97</v>
      </c>
      <c r="AW22" s="204">
        <v>22.97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22.97</v>
      </c>
      <c r="BD22" s="204">
        <v>22.97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22.97</v>
      </c>
      <c r="BL22" s="8">
        <f t="shared" si="21"/>
        <v>22.97</v>
      </c>
      <c r="BM22" s="8">
        <f t="shared" si="22"/>
        <v>22.97</v>
      </c>
      <c r="BN22" s="8">
        <f t="shared" si="23"/>
        <v>22.97</v>
      </c>
      <c r="BO22" s="8">
        <f t="shared" si="24"/>
        <v>22.97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630</v>
      </c>
      <c r="G23" s="16">
        <f>'[3]25'!G25</f>
        <v>0</v>
      </c>
      <c r="H23" s="17">
        <f t="shared" si="27"/>
        <v>950</v>
      </c>
      <c r="I23" s="15">
        <f>'[3]25'!J25</f>
        <v>320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180</v>
      </c>
      <c r="N23" s="16">
        <f>'[3]25'!O25</f>
        <v>0</v>
      </c>
      <c r="O23" s="17">
        <f t="shared" si="28"/>
        <v>500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180</v>
      </c>
      <c r="V23" s="16">
        <f t="shared" si="29"/>
        <v>0</v>
      </c>
      <c r="W23" s="17">
        <f t="shared" si="30"/>
        <v>500</v>
      </c>
      <c r="X23" s="8">
        <f t="shared" si="4"/>
        <v>22.97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22.97</v>
      </c>
      <c r="AE23" s="8">
        <f t="shared" si="11"/>
        <v>22.97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22.97</v>
      </c>
      <c r="AL23" s="8">
        <f t="shared" si="31"/>
        <v>274.05999999999995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180</v>
      </c>
      <c r="AQ23" s="8">
        <f t="shared" si="31"/>
        <v>0</v>
      </c>
      <c r="AR23" s="8">
        <f t="shared" si="18"/>
        <v>454.05999999999995</v>
      </c>
      <c r="AT23" s="8">
        <v>22.97</v>
      </c>
      <c r="AU23" s="8">
        <v>22.97</v>
      </c>
      <c r="AW23" s="204">
        <v>22.97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22.97</v>
      </c>
      <c r="BD23" s="204">
        <v>22.97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22.97</v>
      </c>
      <c r="BL23" s="8">
        <f t="shared" si="21"/>
        <v>22.97</v>
      </c>
      <c r="BM23" s="8">
        <f t="shared" si="22"/>
        <v>22.97</v>
      </c>
      <c r="BN23" s="8">
        <f t="shared" si="23"/>
        <v>22.97</v>
      </c>
      <c r="BO23" s="8">
        <f t="shared" si="24"/>
        <v>22.97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630</v>
      </c>
      <c r="G24" s="16">
        <f>'[3]25'!G26</f>
        <v>0</v>
      </c>
      <c r="H24" s="17">
        <f t="shared" si="27"/>
        <v>950</v>
      </c>
      <c r="I24" s="15">
        <f>'[3]25'!J26</f>
        <v>320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180</v>
      </c>
      <c r="N24" s="16">
        <f>'[3]25'!O26</f>
        <v>0</v>
      </c>
      <c r="O24" s="17">
        <f t="shared" si="28"/>
        <v>500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180</v>
      </c>
      <c r="V24" s="16">
        <f t="shared" si="29"/>
        <v>0</v>
      </c>
      <c r="W24" s="17">
        <f t="shared" si="30"/>
        <v>500</v>
      </c>
      <c r="X24" s="8">
        <f t="shared" si="4"/>
        <v>22.97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22.97</v>
      </c>
      <c r="AE24" s="8">
        <f t="shared" si="11"/>
        <v>22.97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22.97</v>
      </c>
      <c r="AL24" s="8">
        <f t="shared" si="31"/>
        <v>274.05999999999995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180</v>
      </c>
      <c r="AQ24" s="8">
        <f t="shared" si="31"/>
        <v>0</v>
      </c>
      <c r="AR24" s="8">
        <f t="shared" si="18"/>
        <v>454.05999999999995</v>
      </c>
      <c r="AT24" s="8">
        <v>22.97</v>
      </c>
      <c r="AU24" s="8">
        <v>22.97</v>
      </c>
      <c r="AW24" s="204">
        <v>22.97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22.97</v>
      </c>
      <c r="BD24" s="204">
        <v>22.97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22.97</v>
      </c>
      <c r="BL24" s="8">
        <f t="shared" si="21"/>
        <v>22.97</v>
      </c>
      <c r="BM24" s="8">
        <f t="shared" si="22"/>
        <v>22.97</v>
      </c>
      <c r="BN24" s="8">
        <f t="shared" si="23"/>
        <v>22.97</v>
      </c>
      <c r="BO24" s="8">
        <f t="shared" si="24"/>
        <v>22.97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630</v>
      </c>
      <c r="G25" s="16">
        <f>'[3]25'!G27</f>
        <v>0</v>
      </c>
      <c r="H25" s="17">
        <f t="shared" si="27"/>
        <v>950</v>
      </c>
      <c r="I25" s="15">
        <f>'[3]25'!J27</f>
        <v>320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150</v>
      </c>
      <c r="N25" s="16">
        <f>'[3]25'!O27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22.97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22.97</v>
      </c>
      <c r="AE25" s="8">
        <f t="shared" si="11"/>
        <v>22.97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22.97</v>
      </c>
      <c r="AL25" s="8">
        <f t="shared" si="31"/>
        <v>274.05999999999995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424.05999999999995</v>
      </c>
      <c r="AT25" s="8">
        <v>22.97</v>
      </c>
      <c r="AU25" s="8">
        <v>22.97</v>
      </c>
      <c r="AW25" s="204">
        <v>22.97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22.97</v>
      </c>
      <c r="BD25" s="204">
        <v>22.97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22.97</v>
      </c>
      <c r="BL25" s="8">
        <f t="shared" si="21"/>
        <v>22.97</v>
      </c>
      <c r="BM25" s="8">
        <f t="shared" si="22"/>
        <v>22.97</v>
      </c>
      <c r="BN25" s="8">
        <f t="shared" si="23"/>
        <v>22.97</v>
      </c>
      <c r="BO25" s="8">
        <f t="shared" si="24"/>
        <v>22.97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630</v>
      </c>
      <c r="G26" s="16">
        <f>'[3]25'!G28</f>
        <v>0</v>
      </c>
      <c r="H26" s="17">
        <f t="shared" si="27"/>
        <v>950</v>
      </c>
      <c r="I26" s="15">
        <f>'[3]25'!J28</f>
        <v>320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150</v>
      </c>
      <c r="N26" s="16">
        <f>'[3]25'!O28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22.97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22.97</v>
      </c>
      <c r="AE26" s="8">
        <f t="shared" si="11"/>
        <v>22.97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22.97</v>
      </c>
      <c r="AL26" s="8">
        <f t="shared" si="31"/>
        <v>274.05999999999995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424.05999999999995</v>
      </c>
      <c r="AT26" s="8">
        <v>22.97</v>
      </c>
      <c r="AU26" s="8">
        <v>22.97</v>
      </c>
      <c r="AW26" s="204">
        <v>22.97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22.97</v>
      </c>
      <c r="BD26" s="204">
        <v>22.97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22.97</v>
      </c>
      <c r="BL26" s="8">
        <f t="shared" si="21"/>
        <v>22.97</v>
      </c>
      <c r="BM26" s="8">
        <f t="shared" si="22"/>
        <v>22.97</v>
      </c>
      <c r="BN26" s="8">
        <f t="shared" si="23"/>
        <v>22.97</v>
      </c>
      <c r="BO26" s="8">
        <f t="shared" si="24"/>
        <v>22.97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630</v>
      </c>
      <c r="G27" s="16">
        <f>'[3]25'!G29</f>
        <v>0</v>
      </c>
      <c r="H27" s="17">
        <f t="shared" si="27"/>
        <v>950</v>
      </c>
      <c r="I27" s="15">
        <f>'[3]25'!J29</f>
        <v>320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150</v>
      </c>
      <c r="N27" s="16">
        <f>'[3]25'!O29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22.97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22.97</v>
      </c>
      <c r="AE27" s="8">
        <f t="shared" si="11"/>
        <v>22.97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22.97</v>
      </c>
      <c r="AL27" s="8">
        <f t="shared" si="31"/>
        <v>274.05999999999995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424.05999999999995</v>
      </c>
      <c r="AT27" s="8">
        <v>22.97</v>
      </c>
      <c r="AU27" s="8">
        <v>22.97</v>
      </c>
      <c r="AW27" s="204">
        <v>22.97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22.97</v>
      </c>
      <c r="BD27" s="204">
        <v>22.97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22.97</v>
      </c>
      <c r="BL27" s="8">
        <f t="shared" si="21"/>
        <v>22.97</v>
      </c>
      <c r="BM27" s="8">
        <f t="shared" si="22"/>
        <v>22.97</v>
      </c>
      <c r="BN27" s="8">
        <f t="shared" si="23"/>
        <v>22.97</v>
      </c>
      <c r="BO27" s="8">
        <f t="shared" si="24"/>
        <v>22.97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630</v>
      </c>
      <c r="G28" s="16">
        <f>'[3]25'!G30</f>
        <v>0</v>
      </c>
      <c r="H28" s="17">
        <f t="shared" si="27"/>
        <v>950</v>
      </c>
      <c r="I28" s="15">
        <f>'[3]25'!J30</f>
        <v>320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150</v>
      </c>
      <c r="N28" s="16">
        <f>'[3]25'!O30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22.97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22.97</v>
      </c>
      <c r="AE28" s="8">
        <f t="shared" si="11"/>
        <v>22.97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22.97</v>
      </c>
      <c r="AL28" s="8">
        <f t="shared" si="31"/>
        <v>274.05999999999995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424.05999999999995</v>
      </c>
      <c r="AT28" s="8">
        <v>22.97</v>
      </c>
      <c r="AU28" s="8">
        <v>22.97</v>
      </c>
      <c r="AW28" s="204">
        <v>22.97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22.97</v>
      </c>
      <c r="BD28" s="204">
        <v>22.97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22.97</v>
      </c>
      <c r="BL28" s="8">
        <f t="shared" si="21"/>
        <v>22.97</v>
      </c>
      <c r="BM28" s="8">
        <f t="shared" si="22"/>
        <v>22.97</v>
      </c>
      <c r="BN28" s="8">
        <f t="shared" si="23"/>
        <v>22.97</v>
      </c>
      <c r="BO28" s="8">
        <f t="shared" si="24"/>
        <v>22.97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630</v>
      </c>
      <c r="G29" s="16">
        <f>'[3]25'!G31</f>
        <v>0</v>
      </c>
      <c r="H29" s="17">
        <f t="shared" si="27"/>
        <v>950</v>
      </c>
      <c r="I29" s="15">
        <f>'[3]25'!J31</f>
        <v>320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226.11</v>
      </c>
      <c r="N29" s="16">
        <f>'[3]25'!O31</f>
        <v>0</v>
      </c>
      <c r="O29" s="17">
        <f t="shared" si="28"/>
        <v>546.11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226.11</v>
      </c>
      <c r="V29" s="16">
        <f t="shared" si="29"/>
        <v>0</v>
      </c>
      <c r="W29" s="17">
        <f t="shared" si="30"/>
        <v>546.11</v>
      </c>
      <c r="X29" s="8">
        <f t="shared" si="4"/>
        <v>22.97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22.97</v>
      </c>
      <c r="AE29" s="8">
        <f t="shared" si="11"/>
        <v>22.97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22.97</v>
      </c>
      <c r="AL29" s="8">
        <f t="shared" si="31"/>
        <v>274.05999999999995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226.11</v>
      </c>
      <c r="AQ29" s="8">
        <f t="shared" si="31"/>
        <v>0</v>
      </c>
      <c r="AR29" s="8">
        <f t="shared" si="18"/>
        <v>500.16999999999996</v>
      </c>
      <c r="AT29" s="8">
        <v>22.97</v>
      </c>
      <c r="AU29" s="8">
        <v>22.97</v>
      </c>
      <c r="AW29" s="204">
        <v>22.97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22.97</v>
      </c>
      <c r="BD29" s="204">
        <v>22.97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22.97</v>
      </c>
      <c r="BL29" s="8">
        <f t="shared" si="21"/>
        <v>22.97</v>
      </c>
      <c r="BM29" s="8">
        <f t="shared" si="22"/>
        <v>22.97</v>
      </c>
      <c r="BN29" s="8">
        <f t="shared" si="23"/>
        <v>22.97</v>
      </c>
      <c r="BO29" s="8">
        <f t="shared" si="24"/>
        <v>22.97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630</v>
      </c>
      <c r="G30" s="16">
        <f>'[3]25'!G32</f>
        <v>0</v>
      </c>
      <c r="H30" s="17">
        <f t="shared" si="27"/>
        <v>950</v>
      </c>
      <c r="I30" s="15">
        <f>'[3]25'!J32</f>
        <v>320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210</v>
      </c>
      <c r="N30" s="16">
        <f>'[3]25'!O32</f>
        <v>0</v>
      </c>
      <c r="O30" s="17">
        <f t="shared" si="28"/>
        <v>530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210</v>
      </c>
      <c r="V30" s="16">
        <f t="shared" si="29"/>
        <v>0</v>
      </c>
      <c r="W30" s="17">
        <f t="shared" si="30"/>
        <v>530</v>
      </c>
      <c r="X30" s="8">
        <f t="shared" si="4"/>
        <v>22.97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22.97</v>
      </c>
      <c r="AE30" s="8">
        <f t="shared" si="11"/>
        <v>22.97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22.97</v>
      </c>
      <c r="AL30" s="8">
        <f t="shared" si="31"/>
        <v>274.05999999999995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210</v>
      </c>
      <c r="AQ30" s="8">
        <f t="shared" si="31"/>
        <v>0</v>
      </c>
      <c r="AR30" s="8">
        <f t="shared" si="18"/>
        <v>484.05999999999995</v>
      </c>
      <c r="AT30" s="8">
        <v>22.97</v>
      </c>
      <c r="AU30" s="8">
        <v>22.97</v>
      </c>
      <c r="AW30" s="204">
        <v>22.97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22.97</v>
      </c>
      <c r="BD30" s="204">
        <v>22.97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22.97</v>
      </c>
      <c r="BL30" s="8">
        <f t="shared" si="21"/>
        <v>22.97</v>
      </c>
      <c r="BM30" s="8">
        <f t="shared" si="22"/>
        <v>22.97</v>
      </c>
      <c r="BN30" s="8">
        <f t="shared" si="23"/>
        <v>22.97</v>
      </c>
      <c r="BO30" s="8">
        <f t="shared" si="24"/>
        <v>22.97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630</v>
      </c>
      <c r="G31" s="16">
        <f>'[3]25'!G33</f>
        <v>0</v>
      </c>
      <c r="H31" s="17">
        <f t="shared" si="27"/>
        <v>950</v>
      </c>
      <c r="I31" s="15">
        <f>'[3]25'!J33</f>
        <v>320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210</v>
      </c>
      <c r="N31" s="16">
        <f>'[3]25'!O33</f>
        <v>0</v>
      </c>
      <c r="O31" s="17">
        <f t="shared" si="28"/>
        <v>530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210</v>
      </c>
      <c r="V31" s="16">
        <f t="shared" si="29"/>
        <v>0</v>
      </c>
      <c r="W31" s="17">
        <f t="shared" si="30"/>
        <v>530</v>
      </c>
      <c r="X31" s="8">
        <f t="shared" si="4"/>
        <v>22.97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22.97</v>
      </c>
      <c r="AE31" s="8">
        <f t="shared" si="11"/>
        <v>22.97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22.97</v>
      </c>
      <c r="AL31" s="8">
        <f t="shared" si="31"/>
        <v>274.05999999999995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210</v>
      </c>
      <c r="AQ31" s="8">
        <f t="shared" si="31"/>
        <v>0</v>
      </c>
      <c r="AR31" s="8">
        <f t="shared" si="18"/>
        <v>484.05999999999995</v>
      </c>
      <c r="AT31" s="8">
        <v>22.97</v>
      </c>
      <c r="AU31" s="8">
        <v>22.97</v>
      </c>
      <c r="AW31" s="204">
        <v>22.97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22.97</v>
      </c>
      <c r="BD31" s="204">
        <v>22.97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22.97</v>
      </c>
      <c r="BL31" s="8">
        <f t="shared" si="21"/>
        <v>22.97</v>
      </c>
      <c r="BM31" s="8">
        <f t="shared" si="22"/>
        <v>22.97</v>
      </c>
      <c r="BN31" s="8">
        <f t="shared" si="23"/>
        <v>22.97</v>
      </c>
      <c r="BO31" s="8">
        <f t="shared" si="24"/>
        <v>22.97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630</v>
      </c>
      <c r="G32" s="16">
        <f>'[3]25'!G34</f>
        <v>0</v>
      </c>
      <c r="H32" s="17">
        <f t="shared" si="27"/>
        <v>950</v>
      </c>
      <c r="I32" s="15">
        <f>'[3]25'!J34</f>
        <v>320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210</v>
      </c>
      <c r="N32" s="16">
        <f>'[3]25'!O34</f>
        <v>0</v>
      </c>
      <c r="O32" s="17">
        <f t="shared" si="28"/>
        <v>530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210</v>
      </c>
      <c r="V32" s="16">
        <f t="shared" si="29"/>
        <v>0</v>
      </c>
      <c r="W32" s="17">
        <f t="shared" si="30"/>
        <v>530</v>
      </c>
      <c r="X32" s="8">
        <f t="shared" si="4"/>
        <v>22.97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22.97</v>
      </c>
      <c r="AE32" s="8">
        <f t="shared" si="11"/>
        <v>22.97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22.97</v>
      </c>
      <c r="AL32" s="8">
        <f t="shared" si="31"/>
        <v>274.05999999999995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210</v>
      </c>
      <c r="AQ32" s="8">
        <f t="shared" si="31"/>
        <v>0</v>
      </c>
      <c r="AR32" s="8">
        <f t="shared" si="18"/>
        <v>484.05999999999995</v>
      </c>
      <c r="AT32" s="8">
        <v>22.97</v>
      </c>
      <c r="AU32" s="8">
        <v>22.97</v>
      </c>
      <c r="AW32" s="204">
        <v>22.97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22.97</v>
      </c>
      <c r="BD32" s="204">
        <v>22.97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22.97</v>
      </c>
      <c r="BL32" s="8">
        <f t="shared" si="21"/>
        <v>22.97</v>
      </c>
      <c r="BM32" s="8">
        <f t="shared" si="22"/>
        <v>22.97</v>
      </c>
      <c r="BN32" s="8">
        <f t="shared" si="23"/>
        <v>22.97</v>
      </c>
      <c r="BO32" s="8">
        <f t="shared" si="24"/>
        <v>22.97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630</v>
      </c>
      <c r="G33" s="16">
        <f>'[3]25'!G35</f>
        <v>0</v>
      </c>
      <c r="H33" s="17">
        <f t="shared" si="27"/>
        <v>950</v>
      </c>
      <c r="I33" s="15">
        <f>'[3]25'!J35</f>
        <v>320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150</v>
      </c>
      <c r="N33" s="16">
        <f>'[3]25'!O35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22.97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22.97</v>
      </c>
      <c r="AE33" s="8">
        <f t="shared" si="11"/>
        <v>22.97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22.97</v>
      </c>
      <c r="AL33" s="8">
        <f t="shared" si="31"/>
        <v>274.05999999999995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424.05999999999995</v>
      </c>
      <c r="AT33" s="8">
        <v>22.97</v>
      </c>
      <c r="AU33" s="8">
        <v>22.97</v>
      </c>
      <c r="AW33" s="204">
        <v>22.97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22.97</v>
      </c>
      <c r="BD33" s="204">
        <v>22.97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22.97</v>
      </c>
      <c r="BL33" s="8">
        <f t="shared" si="21"/>
        <v>22.97</v>
      </c>
      <c r="BM33" s="8">
        <f t="shared" si="22"/>
        <v>22.97</v>
      </c>
      <c r="BN33" s="8">
        <f t="shared" si="23"/>
        <v>22.97</v>
      </c>
      <c r="BO33" s="8">
        <f t="shared" si="24"/>
        <v>22.97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630</v>
      </c>
      <c r="G34" s="16">
        <f>'[3]25'!G36</f>
        <v>0</v>
      </c>
      <c r="H34" s="17">
        <f t="shared" si="27"/>
        <v>950</v>
      </c>
      <c r="I34" s="15">
        <f>'[3]25'!J36</f>
        <v>320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150</v>
      </c>
      <c r="N34" s="16">
        <f>'[3]25'!O36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22.97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22.97</v>
      </c>
      <c r="AE34" s="8">
        <f t="shared" si="11"/>
        <v>22.97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22.97</v>
      </c>
      <c r="AL34" s="8">
        <f t="shared" si="31"/>
        <v>274.05999999999995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424.05999999999995</v>
      </c>
      <c r="AT34" s="8">
        <v>22.97</v>
      </c>
      <c r="AU34" s="8">
        <v>22.97</v>
      </c>
      <c r="AW34" s="204">
        <v>22.97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22.97</v>
      </c>
      <c r="BD34" s="204">
        <v>22.97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22.97</v>
      </c>
      <c r="BL34" s="8">
        <f t="shared" si="21"/>
        <v>22.97</v>
      </c>
      <c r="BM34" s="8">
        <f t="shared" si="22"/>
        <v>22.97</v>
      </c>
      <c r="BN34" s="8">
        <f t="shared" si="23"/>
        <v>22.97</v>
      </c>
      <c r="BO34" s="8">
        <f t="shared" si="24"/>
        <v>22.97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630</v>
      </c>
      <c r="G35" s="16">
        <f>'[3]25'!G37</f>
        <v>0</v>
      </c>
      <c r="H35" s="17">
        <f t="shared" si="27"/>
        <v>950</v>
      </c>
      <c r="I35" s="15">
        <f>'[3]25'!J37</f>
        <v>320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150</v>
      </c>
      <c r="N35" s="16">
        <f>'[3]25'!O37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22.97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22.97</v>
      </c>
      <c r="AE35" s="8">
        <f t="shared" si="11"/>
        <v>22.97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22.97</v>
      </c>
      <c r="AL35" s="8">
        <f t="shared" si="31"/>
        <v>274.05999999999995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424.05999999999995</v>
      </c>
      <c r="AT35" s="8">
        <v>22.97</v>
      </c>
      <c r="AU35" s="8">
        <v>22.97</v>
      </c>
      <c r="AW35" s="204">
        <v>22.97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22.97</v>
      </c>
      <c r="BD35" s="204">
        <v>22.97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22.97</v>
      </c>
      <c r="BL35" s="8">
        <f t="shared" si="21"/>
        <v>22.97</v>
      </c>
      <c r="BM35" s="8">
        <f t="shared" si="22"/>
        <v>22.97</v>
      </c>
      <c r="BN35" s="8">
        <f t="shared" si="23"/>
        <v>22.97</v>
      </c>
      <c r="BO35" s="8">
        <f t="shared" si="24"/>
        <v>22.97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630</v>
      </c>
      <c r="G36" s="16">
        <f>'[3]25'!G38</f>
        <v>0</v>
      </c>
      <c r="H36" s="17">
        <f t="shared" si="27"/>
        <v>950</v>
      </c>
      <c r="I36" s="15">
        <f>'[3]25'!J38</f>
        <v>320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150</v>
      </c>
      <c r="N36" s="16">
        <f>'[3]25'!O38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22.97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22.97</v>
      </c>
      <c r="AE36" s="8">
        <f t="shared" si="11"/>
        <v>22.97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22.97</v>
      </c>
      <c r="AL36" s="8">
        <f t="shared" si="31"/>
        <v>274.05999999999995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424.05999999999995</v>
      </c>
      <c r="AT36" s="8">
        <v>22.97</v>
      </c>
      <c r="AU36" s="8">
        <v>22.97</v>
      </c>
      <c r="AW36" s="204">
        <v>22.97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22.97</v>
      </c>
      <c r="BD36" s="204">
        <v>22.97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22.97</v>
      </c>
      <c r="BL36" s="8">
        <f t="shared" si="21"/>
        <v>22.97</v>
      </c>
      <c r="BM36" s="8">
        <f t="shared" si="22"/>
        <v>22.97</v>
      </c>
      <c r="BN36" s="8">
        <f t="shared" si="23"/>
        <v>22.97</v>
      </c>
      <c r="BO36" s="8">
        <f t="shared" si="24"/>
        <v>22.97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630</v>
      </c>
      <c r="G37" s="16">
        <f>'[3]25'!G39</f>
        <v>0</v>
      </c>
      <c r="H37" s="17">
        <f t="shared" si="27"/>
        <v>950</v>
      </c>
      <c r="I37" s="15">
        <f>'[3]25'!J39</f>
        <v>320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150</v>
      </c>
      <c r="N37" s="16">
        <f>'[3]25'!O39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22.97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22.97</v>
      </c>
      <c r="AE37" s="8">
        <f t="shared" si="11"/>
        <v>22.97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22.97</v>
      </c>
      <c r="AL37" s="8">
        <f t="shared" si="31"/>
        <v>274.05999999999995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424.05999999999995</v>
      </c>
      <c r="AT37" s="8">
        <v>22.97</v>
      </c>
      <c r="AU37" s="8">
        <v>22.97</v>
      </c>
      <c r="AW37" s="204">
        <v>22.97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22.97</v>
      </c>
      <c r="BD37" s="204">
        <v>22.97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22.97</v>
      </c>
      <c r="BL37" s="8">
        <f t="shared" si="21"/>
        <v>22.97</v>
      </c>
      <c r="BM37" s="8">
        <f t="shared" si="22"/>
        <v>22.97</v>
      </c>
      <c r="BN37" s="8">
        <f t="shared" si="23"/>
        <v>22.97</v>
      </c>
      <c r="BO37" s="8">
        <f t="shared" si="24"/>
        <v>22.97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630</v>
      </c>
      <c r="G38" s="16">
        <f>'[3]25'!G40</f>
        <v>0</v>
      </c>
      <c r="H38" s="17">
        <f t="shared" si="27"/>
        <v>950</v>
      </c>
      <c r="I38" s="15">
        <f>'[3]25'!J40</f>
        <v>320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150</v>
      </c>
      <c r="N38" s="16">
        <f>'[3]25'!O40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22.97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22.97</v>
      </c>
      <c r="AE38" s="8">
        <f t="shared" si="11"/>
        <v>22.97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22.97</v>
      </c>
      <c r="AL38" s="8">
        <f t="shared" si="31"/>
        <v>274.05999999999995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424.05999999999995</v>
      </c>
      <c r="AT38" s="8">
        <v>22.97</v>
      </c>
      <c r="AU38" s="8">
        <v>22.97</v>
      </c>
      <c r="AW38" s="204">
        <v>22.97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22.97</v>
      </c>
      <c r="BD38" s="204">
        <v>22.97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22.97</v>
      </c>
      <c r="BL38" s="8">
        <f t="shared" si="21"/>
        <v>22.97</v>
      </c>
      <c r="BM38" s="8">
        <f t="shared" si="22"/>
        <v>22.97</v>
      </c>
      <c r="BN38" s="8">
        <f t="shared" si="23"/>
        <v>22.97</v>
      </c>
      <c r="BO38" s="8">
        <f t="shared" si="24"/>
        <v>22.97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620</v>
      </c>
      <c r="G39" s="16">
        <f>'[3]25'!G41</f>
        <v>0</v>
      </c>
      <c r="H39" s="17">
        <f t="shared" si="27"/>
        <v>940</v>
      </c>
      <c r="I39" s="15">
        <f>'[3]25'!J41</f>
        <v>320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150</v>
      </c>
      <c r="N39" s="16">
        <f>'[3]25'!O41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22.97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22.97</v>
      </c>
      <c r="AE39" s="8">
        <f t="shared" si="11"/>
        <v>22.97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22.97</v>
      </c>
      <c r="AL39" s="8">
        <f t="shared" si="31"/>
        <v>274.05999999999995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424.05999999999995</v>
      </c>
      <c r="AT39" s="8">
        <v>22.97</v>
      </c>
      <c r="AU39" s="8">
        <v>22.97</v>
      </c>
      <c r="AW39" s="204">
        <v>22.97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22.97</v>
      </c>
      <c r="BD39" s="204">
        <v>22.97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22.97</v>
      </c>
      <c r="BL39" s="8">
        <f t="shared" si="21"/>
        <v>22.97</v>
      </c>
      <c r="BM39" s="8">
        <f t="shared" si="22"/>
        <v>22.97</v>
      </c>
      <c r="BN39" s="8">
        <f t="shared" si="23"/>
        <v>22.97</v>
      </c>
      <c r="BO39" s="8">
        <f t="shared" si="24"/>
        <v>22.97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620</v>
      </c>
      <c r="G40" s="16">
        <f>'[3]25'!G42</f>
        <v>0</v>
      </c>
      <c r="H40" s="17">
        <f t="shared" si="27"/>
        <v>940</v>
      </c>
      <c r="I40" s="15">
        <f>'[3]25'!J42</f>
        <v>320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150</v>
      </c>
      <c r="N40" s="16">
        <f>'[3]25'!O42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22.97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22.97</v>
      </c>
      <c r="AE40" s="8">
        <f t="shared" si="11"/>
        <v>22.97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22.97</v>
      </c>
      <c r="AL40" s="8">
        <f t="shared" si="31"/>
        <v>274.05999999999995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424.05999999999995</v>
      </c>
      <c r="AT40" s="8">
        <v>22.97</v>
      </c>
      <c r="AU40" s="8">
        <v>22.97</v>
      </c>
      <c r="AW40" s="204">
        <v>22.97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22.97</v>
      </c>
      <c r="BD40" s="204">
        <v>22.97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22.97</v>
      </c>
      <c r="BL40" s="8">
        <f t="shared" si="21"/>
        <v>22.97</v>
      </c>
      <c r="BM40" s="8">
        <f t="shared" si="22"/>
        <v>22.97</v>
      </c>
      <c r="BN40" s="8">
        <f t="shared" si="23"/>
        <v>22.97</v>
      </c>
      <c r="BO40" s="8">
        <f t="shared" si="24"/>
        <v>22.97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620</v>
      </c>
      <c r="G41" s="16">
        <f>'[3]25'!G43</f>
        <v>0</v>
      </c>
      <c r="H41" s="17">
        <f t="shared" si="27"/>
        <v>940</v>
      </c>
      <c r="I41" s="15">
        <f>'[3]25'!J43</f>
        <v>320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150</v>
      </c>
      <c r="N41" s="16">
        <f>'[3]25'!O43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22.97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22.97</v>
      </c>
      <c r="AE41" s="8">
        <f t="shared" si="11"/>
        <v>22.97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22.97</v>
      </c>
      <c r="AL41" s="8">
        <f t="shared" si="31"/>
        <v>274.05999999999995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424.05999999999995</v>
      </c>
      <c r="AT41" s="8">
        <v>22.97</v>
      </c>
      <c r="AU41" s="8">
        <v>22.97</v>
      </c>
      <c r="AW41" s="204">
        <v>22.97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22.97</v>
      </c>
      <c r="BD41" s="204">
        <v>22.97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22.97</v>
      </c>
      <c r="BL41" s="8">
        <f t="shared" si="21"/>
        <v>22.97</v>
      </c>
      <c r="BM41" s="8">
        <f t="shared" si="22"/>
        <v>22.97</v>
      </c>
      <c r="BN41" s="8">
        <f t="shared" si="23"/>
        <v>22.97</v>
      </c>
      <c r="BO41" s="8">
        <f t="shared" si="24"/>
        <v>22.97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620</v>
      </c>
      <c r="G42" s="16">
        <f>'[3]25'!G44</f>
        <v>0</v>
      </c>
      <c r="H42" s="17">
        <f t="shared" si="27"/>
        <v>940</v>
      </c>
      <c r="I42" s="15">
        <f>'[3]25'!J44</f>
        <v>320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150</v>
      </c>
      <c r="N42" s="16">
        <f>'[3]25'!O44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22.97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22.97</v>
      </c>
      <c r="AE42" s="8">
        <f t="shared" si="11"/>
        <v>22.97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22.97</v>
      </c>
      <c r="AL42" s="8">
        <f t="shared" si="31"/>
        <v>274.05999999999995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424.05999999999995</v>
      </c>
      <c r="AT42" s="8">
        <v>22.97</v>
      </c>
      <c r="AU42" s="8">
        <v>22.97</v>
      </c>
      <c r="AW42" s="204">
        <v>22.97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22.97</v>
      </c>
      <c r="BD42" s="204">
        <v>22.97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22.97</v>
      </c>
      <c r="BL42" s="8">
        <f t="shared" si="21"/>
        <v>22.97</v>
      </c>
      <c r="BM42" s="8">
        <f t="shared" si="22"/>
        <v>22.97</v>
      </c>
      <c r="BN42" s="8">
        <f t="shared" si="23"/>
        <v>22.97</v>
      </c>
      <c r="BO42" s="8">
        <f t="shared" si="24"/>
        <v>22.97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620</v>
      </c>
      <c r="G43" s="16">
        <f>'[3]25'!G45</f>
        <v>0</v>
      </c>
      <c r="H43" s="17">
        <f t="shared" si="27"/>
        <v>940</v>
      </c>
      <c r="I43" s="15">
        <f>'[3]25'!J45</f>
        <v>320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150</v>
      </c>
      <c r="N43" s="16">
        <f>'[3]25'!O45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22.97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22.97</v>
      </c>
      <c r="AE43" s="8">
        <f t="shared" si="11"/>
        <v>22.97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22.97</v>
      </c>
      <c r="AL43" s="8">
        <f t="shared" si="31"/>
        <v>274.05999999999995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424.05999999999995</v>
      </c>
      <c r="AT43" s="8">
        <v>22.97</v>
      </c>
      <c r="AU43" s="8">
        <v>22.97</v>
      </c>
      <c r="AW43" s="204">
        <v>22.97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22.97</v>
      </c>
      <c r="BD43" s="204">
        <v>22.97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22.97</v>
      </c>
      <c r="BL43" s="8">
        <f t="shared" si="21"/>
        <v>22.97</v>
      </c>
      <c r="BM43" s="8">
        <f t="shared" si="22"/>
        <v>22.97</v>
      </c>
      <c r="BN43" s="8">
        <f t="shared" si="23"/>
        <v>22.97</v>
      </c>
      <c r="BO43" s="8">
        <f t="shared" si="24"/>
        <v>22.97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620</v>
      </c>
      <c r="G44" s="16">
        <f>'[3]25'!G46</f>
        <v>0</v>
      </c>
      <c r="H44" s="17">
        <f t="shared" si="27"/>
        <v>940</v>
      </c>
      <c r="I44" s="15">
        <f>'[3]25'!J46</f>
        <v>320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150</v>
      </c>
      <c r="N44" s="16">
        <f>'[3]25'!O46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22.97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22.97</v>
      </c>
      <c r="AE44" s="8">
        <f t="shared" si="11"/>
        <v>22.97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22.97</v>
      </c>
      <c r="AL44" s="8">
        <f t="shared" si="31"/>
        <v>274.05999999999995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424.05999999999995</v>
      </c>
      <c r="AT44" s="8">
        <v>22.97</v>
      </c>
      <c r="AU44" s="8">
        <v>22.97</v>
      </c>
      <c r="AW44" s="204">
        <v>22.97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22.97</v>
      </c>
      <c r="BD44" s="204">
        <v>22.97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22.97</v>
      </c>
      <c r="BL44" s="8">
        <f t="shared" si="21"/>
        <v>22.97</v>
      </c>
      <c r="BM44" s="8">
        <f t="shared" si="22"/>
        <v>22.97</v>
      </c>
      <c r="BN44" s="8">
        <f t="shared" si="23"/>
        <v>22.97</v>
      </c>
      <c r="BO44" s="8">
        <f t="shared" si="24"/>
        <v>22.97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620</v>
      </c>
      <c r="G45" s="16">
        <f>'[3]25'!G47</f>
        <v>0</v>
      </c>
      <c r="H45" s="17">
        <f t="shared" si="27"/>
        <v>940</v>
      </c>
      <c r="I45" s="15">
        <f>'[3]25'!J47</f>
        <v>320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150</v>
      </c>
      <c r="N45" s="16">
        <f>'[3]25'!O47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22.97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22.97</v>
      </c>
      <c r="AE45" s="8">
        <f t="shared" si="11"/>
        <v>22.97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22.97</v>
      </c>
      <c r="AL45" s="8">
        <f t="shared" si="31"/>
        <v>274.05999999999995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424.05999999999995</v>
      </c>
      <c r="AT45" s="8">
        <v>22.97</v>
      </c>
      <c r="AU45" s="8">
        <v>22.97</v>
      </c>
      <c r="AW45" s="204">
        <v>22.97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22.97</v>
      </c>
      <c r="BD45" s="204">
        <v>22.97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22.97</v>
      </c>
      <c r="BL45" s="8">
        <f t="shared" si="21"/>
        <v>22.97</v>
      </c>
      <c r="BM45" s="8">
        <f t="shared" si="22"/>
        <v>22.97</v>
      </c>
      <c r="BN45" s="8">
        <f t="shared" si="23"/>
        <v>22.97</v>
      </c>
      <c r="BO45" s="8">
        <f t="shared" si="24"/>
        <v>22.97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620</v>
      </c>
      <c r="G46" s="16">
        <f>'[3]25'!G48</f>
        <v>0</v>
      </c>
      <c r="H46" s="17">
        <f t="shared" si="27"/>
        <v>940</v>
      </c>
      <c r="I46" s="15">
        <f>'[3]25'!J48</f>
        <v>320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150</v>
      </c>
      <c r="N46" s="16">
        <f>'[3]25'!O48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22.97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22.97</v>
      </c>
      <c r="AE46" s="8">
        <f t="shared" si="11"/>
        <v>22.97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22.97</v>
      </c>
      <c r="AL46" s="8">
        <f t="shared" si="31"/>
        <v>274.05999999999995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424.05999999999995</v>
      </c>
      <c r="AT46" s="8">
        <v>22.97</v>
      </c>
      <c r="AU46" s="8">
        <v>22.97</v>
      </c>
      <c r="AW46" s="204">
        <v>22.97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22.97</v>
      </c>
      <c r="BD46" s="204">
        <v>22.97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22.97</v>
      </c>
      <c r="BL46" s="8">
        <f t="shared" si="21"/>
        <v>22.97</v>
      </c>
      <c r="BM46" s="8">
        <f t="shared" si="22"/>
        <v>22.97</v>
      </c>
      <c r="BN46" s="8">
        <f t="shared" si="23"/>
        <v>22.97</v>
      </c>
      <c r="BO46" s="8">
        <f t="shared" si="24"/>
        <v>22.97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620</v>
      </c>
      <c r="G47" s="16">
        <f>'[3]25'!G49</f>
        <v>0</v>
      </c>
      <c r="H47" s="17">
        <f t="shared" si="27"/>
        <v>940</v>
      </c>
      <c r="I47" s="15">
        <f>'[3]25'!J49</f>
        <v>320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150</v>
      </c>
      <c r="N47" s="16">
        <f>'[3]25'!O49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22.97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22.97</v>
      </c>
      <c r="AE47" s="8">
        <f t="shared" si="11"/>
        <v>22.97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22.97</v>
      </c>
      <c r="AL47" s="8">
        <f t="shared" si="31"/>
        <v>274.05999999999995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424.05999999999995</v>
      </c>
      <c r="AT47" s="8">
        <v>22.97</v>
      </c>
      <c r="AU47" s="8">
        <v>22.97</v>
      </c>
      <c r="AW47" s="204">
        <v>22.97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22.97</v>
      </c>
      <c r="BD47" s="204">
        <v>22.97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22.97</v>
      </c>
      <c r="BL47" s="8">
        <f t="shared" si="21"/>
        <v>22.97</v>
      </c>
      <c r="BM47" s="8">
        <f t="shared" si="22"/>
        <v>22.97</v>
      </c>
      <c r="BN47" s="8">
        <f t="shared" si="23"/>
        <v>22.97</v>
      </c>
      <c r="BO47" s="8">
        <f t="shared" si="24"/>
        <v>22.97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620</v>
      </c>
      <c r="G48" s="16">
        <f>'[3]25'!G50</f>
        <v>0</v>
      </c>
      <c r="H48" s="17">
        <f t="shared" si="27"/>
        <v>940</v>
      </c>
      <c r="I48" s="15">
        <f>'[3]25'!J50</f>
        <v>320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150</v>
      </c>
      <c r="N48" s="16">
        <f>'[3]25'!O50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22.97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22.97</v>
      </c>
      <c r="AE48" s="8">
        <f t="shared" si="11"/>
        <v>22.97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22.97</v>
      </c>
      <c r="AL48" s="8">
        <f t="shared" si="31"/>
        <v>274.05999999999995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424.05999999999995</v>
      </c>
      <c r="AT48" s="8">
        <v>22.97</v>
      </c>
      <c r="AU48" s="8">
        <v>22.97</v>
      </c>
      <c r="AW48" s="204">
        <v>22.97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22.97</v>
      </c>
      <c r="BD48" s="204">
        <v>22.97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22.97</v>
      </c>
      <c r="BL48" s="8">
        <f t="shared" si="21"/>
        <v>22.97</v>
      </c>
      <c r="BM48" s="8">
        <f t="shared" si="22"/>
        <v>22.97</v>
      </c>
      <c r="BN48" s="8">
        <f t="shared" si="23"/>
        <v>22.97</v>
      </c>
      <c r="BO48" s="8">
        <f t="shared" si="24"/>
        <v>22.97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620</v>
      </c>
      <c r="G49" s="16">
        <f>'[3]25'!G51</f>
        <v>0</v>
      </c>
      <c r="H49" s="17">
        <f t="shared" si="27"/>
        <v>940</v>
      </c>
      <c r="I49" s="15">
        <f>'[3]25'!J51</f>
        <v>320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150</v>
      </c>
      <c r="N49" s="16">
        <f>'[3]25'!O51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22.97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22.97</v>
      </c>
      <c r="AL49" s="8">
        <f t="shared" si="31"/>
        <v>274.05999999999995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424.05999999999995</v>
      </c>
      <c r="AT49" s="8">
        <v>22.97</v>
      </c>
      <c r="AU49" s="8">
        <v>22.97</v>
      </c>
      <c r="AW49" s="204">
        <v>22.97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22.97</v>
      </c>
      <c r="BD49" s="204">
        <v>22.97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22.97</v>
      </c>
      <c r="BL49" s="8">
        <f t="shared" si="21"/>
        <v>22.97</v>
      </c>
      <c r="BM49" s="8">
        <f t="shared" si="22"/>
        <v>22.97</v>
      </c>
      <c r="BN49" s="8">
        <f t="shared" si="23"/>
        <v>22.97</v>
      </c>
      <c r="BO49" s="8">
        <f t="shared" si="24"/>
        <v>22.97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620</v>
      </c>
      <c r="G50" s="16">
        <f>'[3]25'!G52</f>
        <v>0</v>
      </c>
      <c r="H50" s="17">
        <f t="shared" si="27"/>
        <v>940</v>
      </c>
      <c r="I50" s="15">
        <f>'[3]25'!J52</f>
        <v>320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150</v>
      </c>
      <c r="N50" s="16">
        <f>'[3]25'!O52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22.97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22.97</v>
      </c>
      <c r="AL50" s="8">
        <f t="shared" si="31"/>
        <v>274.05999999999995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424.05999999999995</v>
      </c>
      <c r="AT50" s="8">
        <v>22.97</v>
      </c>
      <c r="AU50" s="8">
        <v>22.97</v>
      </c>
      <c r="AW50" s="204">
        <v>22.97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22.97</v>
      </c>
      <c r="BD50" s="204">
        <v>22.97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22.97</v>
      </c>
      <c r="BL50" s="8">
        <f t="shared" si="21"/>
        <v>22.97</v>
      </c>
      <c r="BM50" s="8">
        <f t="shared" si="22"/>
        <v>22.97</v>
      </c>
      <c r="BN50" s="8">
        <f t="shared" si="23"/>
        <v>22.97</v>
      </c>
      <c r="BO50" s="8">
        <f t="shared" si="24"/>
        <v>22.97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600</v>
      </c>
      <c r="G51" s="16">
        <f>'[3]25'!G53</f>
        <v>0</v>
      </c>
      <c r="H51" s="17">
        <f t="shared" si="27"/>
        <v>920</v>
      </c>
      <c r="I51" s="15">
        <f>'[3]25'!J53</f>
        <v>320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150</v>
      </c>
      <c r="N51" s="16">
        <f>'[3]25'!O53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22.97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22.97</v>
      </c>
      <c r="AL51" s="8">
        <f t="shared" si="31"/>
        <v>274.05999999999995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424.05999999999995</v>
      </c>
      <c r="AT51" s="8">
        <v>22.97</v>
      </c>
      <c r="AU51" s="8">
        <v>22.97</v>
      </c>
      <c r="AW51" s="204">
        <v>22.97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22.97</v>
      </c>
      <c r="BD51" s="204">
        <v>22.97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22.97</v>
      </c>
      <c r="BL51" s="8">
        <f t="shared" si="21"/>
        <v>22.97</v>
      </c>
      <c r="BM51" s="8">
        <f t="shared" si="22"/>
        <v>22.97</v>
      </c>
      <c r="BN51" s="8">
        <f t="shared" si="23"/>
        <v>22.97</v>
      </c>
      <c r="BO51" s="8">
        <f t="shared" si="24"/>
        <v>22.97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600</v>
      </c>
      <c r="G52" s="16">
        <f>'[3]25'!G54</f>
        <v>0</v>
      </c>
      <c r="H52" s="17">
        <f t="shared" si="27"/>
        <v>920</v>
      </c>
      <c r="I52" s="15">
        <f>'[3]25'!J54</f>
        <v>320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150</v>
      </c>
      <c r="N52" s="16">
        <f>'[3]25'!O54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22.97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22.97</v>
      </c>
      <c r="AL52" s="8">
        <f t="shared" si="31"/>
        <v>274.05999999999995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424.05999999999995</v>
      </c>
      <c r="AT52" s="8">
        <v>22.97</v>
      </c>
      <c r="AU52" s="8">
        <v>22.97</v>
      </c>
      <c r="AW52" s="204">
        <v>22.97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22.97</v>
      </c>
      <c r="BD52" s="204">
        <v>22.97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22.97</v>
      </c>
      <c r="BL52" s="8">
        <f t="shared" si="21"/>
        <v>22.97</v>
      </c>
      <c r="BM52" s="8">
        <f t="shared" si="22"/>
        <v>22.97</v>
      </c>
      <c r="BN52" s="8">
        <f t="shared" si="23"/>
        <v>22.97</v>
      </c>
      <c r="BO52" s="8">
        <f t="shared" si="24"/>
        <v>22.97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600</v>
      </c>
      <c r="G53" s="16">
        <f>'[3]25'!G55</f>
        <v>0</v>
      </c>
      <c r="H53" s="17">
        <f t="shared" si="27"/>
        <v>920</v>
      </c>
      <c r="I53" s="15">
        <f>'[3]25'!J55</f>
        <v>320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150</v>
      </c>
      <c r="N53" s="16">
        <f>'[3]25'!O55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22.97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22.97</v>
      </c>
      <c r="AL53" s="8">
        <f t="shared" si="31"/>
        <v>274.05999999999995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424.05999999999995</v>
      </c>
      <c r="AT53" s="8">
        <v>22.97</v>
      </c>
      <c r="AU53" s="8">
        <v>22.97</v>
      </c>
      <c r="AW53" s="204">
        <v>22.97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22.97</v>
      </c>
      <c r="BD53" s="204">
        <v>22.97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22.97</v>
      </c>
      <c r="BL53" s="8">
        <f t="shared" si="21"/>
        <v>22.97</v>
      </c>
      <c r="BM53" s="8">
        <f t="shared" si="22"/>
        <v>22.97</v>
      </c>
      <c r="BN53" s="8">
        <f t="shared" si="23"/>
        <v>22.97</v>
      </c>
      <c r="BO53" s="8">
        <f t="shared" si="24"/>
        <v>22.97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600</v>
      </c>
      <c r="G54" s="16">
        <f>'[3]25'!G56</f>
        <v>0</v>
      </c>
      <c r="H54" s="17">
        <f t="shared" si="27"/>
        <v>920</v>
      </c>
      <c r="I54" s="15">
        <f>'[3]25'!J56</f>
        <v>320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150</v>
      </c>
      <c r="N54" s="16">
        <f>'[3]25'!O56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22.97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22.97</v>
      </c>
      <c r="AL54" s="8">
        <f t="shared" si="31"/>
        <v>274.05999999999995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424.05999999999995</v>
      </c>
      <c r="AT54" s="8">
        <v>22.97</v>
      </c>
      <c r="AU54" s="8">
        <v>22.97</v>
      </c>
      <c r="AW54" s="204">
        <v>22.97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22.97</v>
      </c>
      <c r="BD54" s="204">
        <v>22.97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22.97</v>
      </c>
      <c r="BL54" s="8">
        <f t="shared" si="21"/>
        <v>22.97</v>
      </c>
      <c r="BM54" s="8">
        <f t="shared" si="22"/>
        <v>22.97</v>
      </c>
      <c r="BN54" s="8">
        <f t="shared" si="23"/>
        <v>22.97</v>
      </c>
      <c r="BO54" s="8">
        <f t="shared" si="24"/>
        <v>22.97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600</v>
      </c>
      <c r="G55" s="16">
        <f>'[3]25'!G57</f>
        <v>0</v>
      </c>
      <c r="H55" s="17">
        <f t="shared" si="27"/>
        <v>920</v>
      </c>
      <c r="I55" s="15">
        <f>'[3]25'!J57</f>
        <v>320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239.77</v>
      </c>
      <c r="N55" s="16">
        <f>'[3]25'!O57</f>
        <v>0</v>
      </c>
      <c r="O55" s="17">
        <f t="shared" si="28"/>
        <v>559.77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239.77</v>
      </c>
      <c r="V55" s="16">
        <f t="shared" si="29"/>
        <v>0</v>
      </c>
      <c r="W55" s="17">
        <f t="shared" si="30"/>
        <v>559.77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22.97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22.97</v>
      </c>
      <c r="AL55" s="8">
        <f t="shared" si="31"/>
        <v>274.05999999999995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239.77</v>
      </c>
      <c r="AQ55" s="8">
        <f t="shared" si="31"/>
        <v>0</v>
      </c>
      <c r="AR55" s="8">
        <f t="shared" si="18"/>
        <v>513.82999999999993</v>
      </c>
      <c r="AT55" s="8">
        <v>22.97</v>
      </c>
      <c r="AU55" s="8">
        <v>22.97</v>
      </c>
      <c r="AW55" s="204">
        <v>22.97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22.97</v>
      </c>
      <c r="BD55" s="204">
        <v>22.97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22.97</v>
      </c>
      <c r="BL55" s="8">
        <f t="shared" si="21"/>
        <v>22.97</v>
      </c>
      <c r="BM55" s="8">
        <f t="shared" si="22"/>
        <v>22.97</v>
      </c>
      <c r="BN55" s="8">
        <f t="shared" si="23"/>
        <v>22.97</v>
      </c>
      <c r="BO55" s="8">
        <f t="shared" si="24"/>
        <v>22.97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600</v>
      </c>
      <c r="G56" s="16">
        <f>'[3]25'!G58</f>
        <v>0</v>
      </c>
      <c r="H56" s="17">
        <f t="shared" si="27"/>
        <v>920</v>
      </c>
      <c r="I56" s="15">
        <f>'[3]25'!J58</f>
        <v>320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239.77</v>
      </c>
      <c r="N56" s="16">
        <f>'[3]25'!O58</f>
        <v>0</v>
      </c>
      <c r="O56" s="17">
        <f t="shared" si="28"/>
        <v>559.77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239.77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559.77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22.97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22.97</v>
      </c>
      <c r="AL56" s="8">
        <f t="shared" si="31"/>
        <v>274.05999999999995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239.77</v>
      </c>
      <c r="AQ56" s="8">
        <f t="shared" si="31"/>
        <v>0</v>
      </c>
      <c r="AR56" s="8">
        <f t="shared" si="18"/>
        <v>513.82999999999993</v>
      </c>
      <c r="AT56" s="8">
        <v>22.97</v>
      </c>
      <c r="AU56" s="8">
        <v>22.97</v>
      </c>
      <c r="AW56" s="204">
        <v>22.97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22.97</v>
      </c>
      <c r="BD56" s="204">
        <v>22.97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22.97</v>
      </c>
      <c r="BL56" s="8">
        <f t="shared" si="21"/>
        <v>22.97</v>
      </c>
      <c r="BM56" s="8">
        <f t="shared" si="22"/>
        <v>22.97</v>
      </c>
      <c r="BN56" s="8">
        <f t="shared" si="23"/>
        <v>22.97</v>
      </c>
      <c r="BO56" s="8">
        <f t="shared" si="24"/>
        <v>22.97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600</v>
      </c>
      <c r="G57" s="16">
        <f>'[3]25'!G59</f>
        <v>0</v>
      </c>
      <c r="H57" s="17">
        <f t="shared" si="27"/>
        <v>920</v>
      </c>
      <c r="I57" s="15">
        <f>'[3]25'!J59</f>
        <v>320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239.77</v>
      </c>
      <c r="N57" s="16">
        <f>'[3]25'!O59</f>
        <v>0</v>
      </c>
      <c r="O57" s="17">
        <f t="shared" si="28"/>
        <v>559.77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239.77</v>
      </c>
      <c r="V57" s="16">
        <f t="shared" si="32"/>
        <v>0</v>
      </c>
      <c r="W57" s="17">
        <f t="shared" si="30"/>
        <v>559.77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22.97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22.97</v>
      </c>
      <c r="AL57" s="8">
        <f t="shared" si="31"/>
        <v>274.05999999999995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239.77</v>
      </c>
      <c r="AQ57" s="8">
        <f t="shared" si="31"/>
        <v>0</v>
      </c>
      <c r="AR57" s="8">
        <f t="shared" si="18"/>
        <v>513.82999999999993</v>
      </c>
      <c r="AT57" s="8">
        <v>22.97</v>
      </c>
      <c r="AU57" s="8">
        <v>22.97</v>
      </c>
      <c r="AW57" s="204">
        <v>22.97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22.97</v>
      </c>
      <c r="BD57" s="204">
        <v>22.97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22.97</v>
      </c>
      <c r="BL57" s="8">
        <f t="shared" si="21"/>
        <v>22.97</v>
      </c>
      <c r="BM57" s="8">
        <f t="shared" si="22"/>
        <v>22.97</v>
      </c>
      <c r="BN57" s="8">
        <f t="shared" si="23"/>
        <v>22.97</v>
      </c>
      <c r="BO57" s="8">
        <f t="shared" si="24"/>
        <v>22.97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600</v>
      </c>
      <c r="G58" s="16">
        <f>'[3]25'!G60</f>
        <v>0</v>
      </c>
      <c r="H58" s="17">
        <f t="shared" si="27"/>
        <v>920</v>
      </c>
      <c r="I58" s="15">
        <f>'[3]25'!J60</f>
        <v>320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239.77</v>
      </c>
      <c r="N58" s="16">
        <f>'[3]25'!O60</f>
        <v>0</v>
      </c>
      <c r="O58" s="17">
        <f t="shared" si="28"/>
        <v>559.77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239.77</v>
      </c>
      <c r="V58" s="16">
        <f t="shared" si="32"/>
        <v>0</v>
      </c>
      <c r="W58" s="17">
        <f t="shared" si="30"/>
        <v>559.77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239.77</v>
      </c>
      <c r="AQ58" s="8">
        <f t="shared" si="31"/>
        <v>0</v>
      </c>
      <c r="AR58" s="8">
        <f t="shared" si="18"/>
        <v>513.82999999999993</v>
      </c>
      <c r="AT58" s="8">
        <v>22.97</v>
      </c>
      <c r="AU58" s="8">
        <v>22.97</v>
      </c>
      <c r="AW58" s="204">
        <v>22.97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22.97</v>
      </c>
      <c r="BD58" s="204">
        <v>22.97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22.97</v>
      </c>
      <c r="BL58" s="8">
        <f t="shared" si="21"/>
        <v>22.97</v>
      </c>
      <c r="BM58" s="8">
        <f t="shared" si="22"/>
        <v>22.97</v>
      </c>
      <c r="BN58" s="8">
        <f t="shared" si="23"/>
        <v>22.97</v>
      </c>
      <c r="BO58" s="8">
        <f t="shared" si="24"/>
        <v>22.97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600</v>
      </c>
      <c r="G59" s="16">
        <f>'[3]25'!G61</f>
        <v>0</v>
      </c>
      <c r="H59" s="17">
        <f t="shared" si="27"/>
        <v>920</v>
      </c>
      <c r="I59" s="15">
        <f>'[3]25'!J61</f>
        <v>320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239.77</v>
      </c>
      <c r="N59" s="16">
        <f>'[3]25'!O61</f>
        <v>0</v>
      </c>
      <c r="O59" s="17">
        <f t="shared" si="28"/>
        <v>559.77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239.77</v>
      </c>
      <c r="V59" s="16">
        <f t="shared" si="32"/>
        <v>0</v>
      </c>
      <c r="W59" s="17">
        <f t="shared" si="30"/>
        <v>559.77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22.97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22.97</v>
      </c>
      <c r="AL59" s="8">
        <f t="shared" si="31"/>
        <v>274.05999999999995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239.77</v>
      </c>
      <c r="AQ59" s="8">
        <f t="shared" si="31"/>
        <v>0</v>
      </c>
      <c r="AR59" s="8">
        <f t="shared" si="18"/>
        <v>513.82999999999993</v>
      </c>
      <c r="AT59" s="8">
        <v>22.97</v>
      </c>
      <c r="AU59" s="8">
        <v>22.97</v>
      </c>
      <c r="AW59" s="204">
        <v>22.97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22.97</v>
      </c>
      <c r="BD59" s="204">
        <v>22.97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22.97</v>
      </c>
      <c r="BL59" s="8">
        <f t="shared" si="21"/>
        <v>22.97</v>
      </c>
      <c r="BM59" s="8">
        <f t="shared" si="22"/>
        <v>22.97</v>
      </c>
      <c r="BN59" s="8">
        <f t="shared" si="23"/>
        <v>22.97</v>
      </c>
      <c r="BO59" s="8">
        <f t="shared" si="24"/>
        <v>22.97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600</v>
      </c>
      <c r="G60" s="16">
        <f>'[3]25'!G62</f>
        <v>0</v>
      </c>
      <c r="H60" s="17">
        <f t="shared" si="27"/>
        <v>920</v>
      </c>
      <c r="I60" s="15">
        <f>'[3]25'!J62</f>
        <v>320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239.77</v>
      </c>
      <c r="N60" s="16">
        <f>'[3]25'!O62</f>
        <v>0</v>
      </c>
      <c r="O60" s="17">
        <f t="shared" si="28"/>
        <v>559.77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239.77</v>
      </c>
      <c r="V60" s="16">
        <f t="shared" si="32"/>
        <v>0</v>
      </c>
      <c r="W60" s="17">
        <f t="shared" si="30"/>
        <v>559.77</v>
      </c>
      <c r="X60" s="8">
        <f t="shared" si="4"/>
        <v>16.670000000000002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16.670000000000002</v>
      </c>
      <c r="AE60" s="8">
        <f t="shared" si="11"/>
        <v>16.670000000000002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16.670000000000002</v>
      </c>
      <c r="AL60" s="8">
        <f t="shared" si="31"/>
        <v>286.65999999999997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239.77</v>
      </c>
      <c r="AQ60" s="8">
        <f t="shared" si="31"/>
        <v>0</v>
      </c>
      <c r="AR60" s="8">
        <f t="shared" si="18"/>
        <v>526.42999999999995</v>
      </c>
      <c r="AT60" s="8">
        <v>16.670000000000002</v>
      </c>
      <c r="AU60" s="8">
        <v>16.670000000000002</v>
      </c>
      <c r="AW60" s="204">
        <v>16.670000000000002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16.670000000000002</v>
      </c>
      <c r="BD60" s="204">
        <v>16.670000000000002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16.670000000000002</v>
      </c>
      <c r="BL60" s="8">
        <f t="shared" si="21"/>
        <v>16.670000000000002</v>
      </c>
      <c r="BM60" s="8">
        <f t="shared" si="22"/>
        <v>16.670000000000002</v>
      </c>
      <c r="BN60" s="8">
        <f t="shared" si="23"/>
        <v>16.670000000000002</v>
      </c>
      <c r="BO60" s="8">
        <f t="shared" si="24"/>
        <v>16.670000000000002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600</v>
      </c>
      <c r="G61" s="16">
        <f>'[3]25'!G63</f>
        <v>0</v>
      </c>
      <c r="H61" s="17">
        <f t="shared" si="27"/>
        <v>920</v>
      </c>
      <c r="I61" s="15">
        <f>'[3]25'!J63</f>
        <v>320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239.77</v>
      </c>
      <c r="N61" s="16">
        <f>'[3]25'!O63</f>
        <v>0</v>
      </c>
      <c r="O61" s="17">
        <f t="shared" si="28"/>
        <v>559.77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239.77</v>
      </c>
      <c r="V61" s="16">
        <f t="shared" si="32"/>
        <v>0</v>
      </c>
      <c r="W61" s="17">
        <f t="shared" si="30"/>
        <v>559.77</v>
      </c>
      <c r="X61" s="8">
        <f t="shared" si="4"/>
        <v>16.670000000000002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16.670000000000002</v>
      </c>
      <c r="AE61" s="8">
        <f t="shared" si="11"/>
        <v>16.670000000000002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16.670000000000002</v>
      </c>
      <c r="AL61" s="8">
        <f t="shared" si="31"/>
        <v>286.65999999999997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239.77</v>
      </c>
      <c r="AQ61" s="8">
        <f t="shared" si="34"/>
        <v>0</v>
      </c>
      <c r="AR61" s="8">
        <f t="shared" si="18"/>
        <v>526.42999999999995</v>
      </c>
      <c r="AT61" s="8">
        <v>16.670000000000002</v>
      </c>
      <c r="AU61" s="8">
        <v>16.670000000000002</v>
      </c>
      <c r="AW61" s="204">
        <v>16.670000000000002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16.670000000000002</v>
      </c>
      <c r="BD61" s="204">
        <v>16.670000000000002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16.670000000000002</v>
      </c>
      <c r="BL61" s="8">
        <f t="shared" si="21"/>
        <v>16.670000000000002</v>
      </c>
      <c r="BM61" s="8">
        <f t="shared" si="22"/>
        <v>16.670000000000002</v>
      </c>
      <c r="BN61" s="8">
        <f t="shared" si="23"/>
        <v>16.670000000000002</v>
      </c>
      <c r="BO61" s="8">
        <f t="shared" si="24"/>
        <v>16.670000000000002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600</v>
      </c>
      <c r="G62" s="16">
        <f>'[3]25'!G64</f>
        <v>0</v>
      </c>
      <c r="H62" s="17">
        <f t="shared" si="27"/>
        <v>920</v>
      </c>
      <c r="I62" s="15">
        <f>'[3]25'!J64</f>
        <v>320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239.77</v>
      </c>
      <c r="N62" s="16">
        <f>'[3]25'!O64</f>
        <v>0</v>
      </c>
      <c r="O62" s="17">
        <f t="shared" si="28"/>
        <v>559.77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239.77</v>
      </c>
      <c r="V62" s="16">
        <f t="shared" si="32"/>
        <v>0</v>
      </c>
      <c r="W62" s="17">
        <f t="shared" si="30"/>
        <v>559.77</v>
      </c>
      <c r="X62" s="8">
        <f t="shared" si="4"/>
        <v>16.670000000000002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16.670000000000002</v>
      </c>
      <c r="AE62" s="8">
        <f t="shared" si="11"/>
        <v>16.670000000000002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16.670000000000002</v>
      </c>
      <c r="AL62" s="8">
        <f t="shared" ref="AL62:AN98" si="35">Q62-X62-AE62</f>
        <v>286.65999999999997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239.77</v>
      </c>
      <c r="AQ62" s="8">
        <f t="shared" si="34"/>
        <v>0</v>
      </c>
      <c r="AR62" s="8">
        <f t="shared" si="18"/>
        <v>526.42999999999995</v>
      </c>
      <c r="AT62" s="8">
        <v>16.670000000000002</v>
      </c>
      <c r="AU62" s="8">
        <v>16.670000000000002</v>
      </c>
      <c r="AW62" s="204">
        <v>16.670000000000002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16.670000000000002</v>
      </c>
      <c r="BD62" s="204">
        <v>16.670000000000002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16.670000000000002</v>
      </c>
      <c r="BL62" s="8">
        <f t="shared" si="21"/>
        <v>16.670000000000002</v>
      </c>
      <c r="BM62" s="8">
        <f t="shared" si="22"/>
        <v>16.670000000000002</v>
      </c>
      <c r="BN62" s="8">
        <f t="shared" si="23"/>
        <v>16.670000000000002</v>
      </c>
      <c r="BO62" s="8">
        <f t="shared" si="24"/>
        <v>16.670000000000002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600</v>
      </c>
      <c r="G63" s="16">
        <f>'[3]25'!G65</f>
        <v>0</v>
      </c>
      <c r="H63" s="17">
        <f t="shared" si="27"/>
        <v>920</v>
      </c>
      <c r="I63" s="15">
        <f>'[3]25'!J65</f>
        <v>320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239.77</v>
      </c>
      <c r="N63" s="16">
        <f>'[3]25'!O65</f>
        <v>0</v>
      </c>
      <c r="O63" s="17">
        <f t="shared" si="28"/>
        <v>559.77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239.77</v>
      </c>
      <c r="V63" s="16">
        <f t="shared" si="32"/>
        <v>0</v>
      </c>
      <c r="W63" s="17">
        <f t="shared" si="30"/>
        <v>559.77</v>
      </c>
      <c r="X63" s="8">
        <f t="shared" si="4"/>
        <v>16.670000000000002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16.670000000000002</v>
      </c>
      <c r="AE63" s="8">
        <f t="shared" si="11"/>
        <v>16.670000000000002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16.670000000000002</v>
      </c>
      <c r="AL63" s="8">
        <f t="shared" si="35"/>
        <v>286.65999999999997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239.77</v>
      </c>
      <c r="AQ63" s="8">
        <f t="shared" si="34"/>
        <v>0</v>
      </c>
      <c r="AR63" s="8">
        <f t="shared" si="18"/>
        <v>526.42999999999995</v>
      </c>
      <c r="AT63" s="8">
        <v>16.670000000000002</v>
      </c>
      <c r="AU63" s="8">
        <v>16.670000000000002</v>
      </c>
      <c r="AW63" s="204">
        <v>16.670000000000002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16.670000000000002</v>
      </c>
      <c r="BD63" s="204">
        <v>16.670000000000002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16.670000000000002</v>
      </c>
      <c r="BL63" s="8">
        <f t="shared" si="21"/>
        <v>16.670000000000002</v>
      </c>
      <c r="BM63" s="8">
        <f t="shared" si="22"/>
        <v>16.670000000000002</v>
      </c>
      <c r="BN63" s="8">
        <f t="shared" si="23"/>
        <v>16.670000000000002</v>
      </c>
      <c r="BO63" s="8">
        <f t="shared" si="24"/>
        <v>16.670000000000002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600</v>
      </c>
      <c r="G64" s="16">
        <f>'[3]25'!G66</f>
        <v>0</v>
      </c>
      <c r="H64" s="17">
        <f t="shared" si="27"/>
        <v>920</v>
      </c>
      <c r="I64" s="15">
        <f>'[3]25'!J66</f>
        <v>320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239.77</v>
      </c>
      <c r="N64" s="16">
        <f>'[3]25'!O66</f>
        <v>0</v>
      </c>
      <c r="O64" s="17">
        <f t="shared" si="28"/>
        <v>559.77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239.77</v>
      </c>
      <c r="V64" s="16">
        <f t="shared" si="32"/>
        <v>0</v>
      </c>
      <c r="W64" s="17">
        <f t="shared" si="30"/>
        <v>559.77</v>
      </c>
      <c r="X64" s="8">
        <f t="shared" si="4"/>
        <v>16.670000000000002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16.670000000000002</v>
      </c>
      <c r="AE64" s="8">
        <f t="shared" si="11"/>
        <v>16.670000000000002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16.670000000000002</v>
      </c>
      <c r="AL64" s="8">
        <f t="shared" si="35"/>
        <v>286.65999999999997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239.77</v>
      </c>
      <c r="AQ64" s="8">
        <f t="shared" si="34"/>
        <v>0</v>
      </c>
      <c r="AR64" s="8">
        <f t="shared" si="18"/>
        <v>526.42999999999995</v>
      </c>
      <c r="AT64" s="8">
        <v>16.670000000000002</v>
      </c>
      <c r="AU64" s="8">
        <v>16.670000000000002</v>
      </c>
      <c r="AW64" s="204">
        <v>16.670000000000002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16.670000000000002</v>
      </c>
      <c r="BD64" s="204">
        <v>16.670000000000002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16.670000000000002</v>
      </c>
      <c r="BL64" s="8">
        <f t="shared" si="21"/>
        <v>16.670000000000002</v>
      </c>
      <c r="BM64" s="8">
        <f t="shared" si="22"/>
        <v>16.670000000000002</v>
      </c>
      <c r="BN64" s="8">
        <f t="shared" si="23"/>
        <v>16.670000000000002</v>
      </c>
      <c r="BO64" s="8">
        <f t="shared" si="24"/>
        <v>16.670000000000002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600</v>
      </c>
      <c r="G65" s="16">
        <f>'[3]25'!G67</f>
        <v>0</v>
      </c>
      <c r="H65" s="17">
        <f t="shared" si="27"/>
        <v>920</v>
      </c>
      <c r="I65" s="15">
        <f>'[3]25'!J67</f>
        <v>320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239.77</v>
      </c>
      <c r="N65" s="16">
        <f>'[3]25'!O67</f>
        <v>0</v>
      </c>
      <c r="O65" s="17">
        <f t="shared" si="28"/>
        <v>559.77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239.77</v>
      </c>
      <c r="V65" s="16">
        <f t="shared" si="32"/>
        <v>0</v>
      </c>
      <c r="W65" s="17">
        <f t="shared" si="30"/>
        <v>559.77</v>
      </c>
      <c r="X65" s="8">
        <f t="shared" si="4"/>
        <v>16.670000000000002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16.670000000000002</v>
      </c>
      <c r="AE65" s="8">
        <f t="shared" si="11"/>
        <v>16.670000000000002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16.670000000000002</v>
      </c>
      <c r="AL65" s="8">
        <f t="shared" si="35"/>
        <v>286.65999999999997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239.77</v>
      </c>
      <c r="AQ65" s="8">
        <f t="shared" si="34"/>
        <v>0</v>
      </c>
      <c r="AR65" s="8">
        <f t="shared" si="18"/>
        <v>526.42999999999995</v>
      </c>
      <c r="AT65" s="8">
        <v>16.670000000000002</v>
      </c>
      <c r="AU65" s="8">
        <v>16.670000000000002</v>
      </c>
      <c r="AW65" s="204">
        <v>16.670000000000002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16.670000000000002</v>
      </c>
      <c r="BD65" s="204">
        <v>16.670000000000002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16.670000000000002</v>
      </c>
      <c r="BL65" s="8">
        <f t="shared" si="21"/>
        <v>16.670000000000002</v>
      </c>
      <c r="BM65" s="8">
        <f t="shared" si="22"/>
        <v>16.670000000000002</v>
      </c>
      <c r="BN65" s="8">
        <f t="shared" si="23"/>
        <v>16.670000000000002</v>
      </c>
      <c r="BO65" s="8">
        <f t="shared" si="24"/>
        <v>16.670000000000002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600</v>
      </c>
      <c r="G66" s="16">
        <f>'[3]25'!G68</f>
        <v>0</v>
      </c>
      <c r="H66" s="17">
        <f t="shared" si="27"/>
        <v>920</v>
      </c>
      <c r="I66" s="15">
        <f>'[3]25'!J68</f>
        <v>320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239.77</v>
      </c>
      <c r="N66" s="16">
        <f>'[3]25'!O68</f>
        <v>0</v>
      </c>
      <c r="O66" s="17">
        <f t="shared" si="28"/>
        <v>559.77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239.77</v>
      </c>
      <c r="V66" s="16">
        <f t="shared" si="32"/>
        <v>0</v>
      </c>
      <c r="W66" s="17">
        <f t="shared" si="30"/>
        <v>559.77</v>
      </c>
      <c r="X66" s="8">
        <f t="shared" si="4"/>
        <v>16.670000000000002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16.670000000000002</v>
      </c>
      <c r="AE66" s="8">
        <f t="shared" si="11"/>
        <v>16.670000000000002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16.670000000000002</v>
      </c>
      <c r="AL66" s="8">
        <f t="shared" si="35"/>
        <v>286.65999999999997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239.77</v>
      </c>
      <c r="AQ66" s="8">
        <f t="shared" si="34"/>
        <v>0</v>
      </c>
      <c r="AR66" s="8">
        <f t="shared" si="18"/>
        <v>526.42999999999995</v>
      </c>
      <c r="AT66" s="8">
        <v>16.670000000000002</v>
      </c>
      <c r="AU66" s="8">
        <v>16.670000000000002</v>
      </c>
      <c r="AW66" s="204">
        <v>16.670000000000002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16.670000000000002</v>
      </c>
      <c r="BD66" s="204">
        <v>16.670000000000002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16.670000000000002</v>
      </c>
      <c r="BL66" s="8">
        <f t="shared" si="21"/>
        <v>16.670000000000002</v>
      </c>
      <c r="BM66" s="8">
        <f t="shared" si="22"/>
        <v>16.670000000000002</v>
      </c>
      <c r="BN66" s="8">
        <f t="shared" si="23"/>
        <v>16.670000000000002</v>
      </c>
      <c r="BO66" s="8">
        <f t="shared" si="24"/>
        <v>16.670000000000002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600</v>
      </c>
      <c r="G67" s="16">
        <f>'[3]25'!G69</f>
        <v>0</v>
      </c>
      <c r="H67" s="17">
        <f t="shared" si="27"/>
        <v>920</v>
      </c>
      <c r="I67" s="15">
        <f>'[3]25'!J69</f>
        <v>320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239.77</v>
      </c>
      <c r="N67" s="16">
        <f>'[3]25'!O69</f>
        <v>0</v>
      </c>
      <c r="O67" s="17">
        <f t="shared" si="28"/>
        <v>559.77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239.77</v>
      </c>
      <c r="V67" s="16">
        <f t="shared" si="32"/>
        <v>0</v>
      </c>
      <c r="W67" s="17">
        <f t="shared" si="30"/>
        <v>559.77</v>
      </c>
      <c r="X67" s="8">
        <f t="shared" si="4"/>
        <v>16.670000000000002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16.670000000000002</v>
      </c>
      <c r="AE67" s="8">
        <f t="shared" si="11"/>
        <v>16.670000000000002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16.670000000000002</v>
      </c>
      <c r="AL67" s="8">
        <f t="shared" si="35"/>
        <v>286.65999999999997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239.77</v>
      </c>
      <c r="AQ67" s="8">
        <f t="shared" si="34"/>
        <v>0</v>
      </c>
      <c r="AR67" s="8">
        <f t="shared" si="18"/>
        <v>526.42999999999995</v>
      </c>
      <c r="AT67" s="8">
        <v>16.670000000000002</v>
      </c>
      <c r="AU67" s="8">
        <v>16.670000000000002</v>
      </c>
      <c r="AW67" s="204">
        <v>16.670000000000002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16.670000000000002</v>
      </c>
      <c r="BD67" s="204">
        <v>16.670000000000002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16.670000000000002</v>
      </c>
      <c r="BL67" s="8">
        <f t="shared" si="21"/>
        <v>16.670000000000002</v>
      </c>
      <c r="BM67" s="8">
        <f t="shared" si="22"/>
        <v>16.670000000000002</v>
      </c>
      <c r="BN67" s="8">
        <f t="shared" si="23"/>
        <v>16.670000000000002</v>
      </c>
      <c r="BO67" s="8">
        <f t="shared" si="24"/>
        <v>16.670000000000002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600</v>
      </c>
      <c r="G68" s="16">
        <f>'[3]25'!G70</f>
        <v>0</v>
      </c>
      <c r="H68" s="17">
        <f t="shared" si="27"/>
        <v>920</v>
      </c>
      <c r="I68" s="15">
        <f>'[3]25'!J70</f>
        <v>320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239.77</v>
      </c>
      <c r="N68" s="16">
        <f>'[3]25'!O70</f>
        <v>0</v>
      </c>
      <c r="O68" s="17">
        <f t="shared" si="28"/>
        <v>559.77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239.77</v>
      </c>
      <c r="V68" s="16">
        <f t="shared" si="32"/>
        <v>0</v>
      </c>
      <c r="W68" s="17">
        <f t="shared" si="30"/>
        <v>559.77</v>
      </c>
      <c r="X68" s="8">
        <f t="shared" ref="X68:X98" si="36">AW68</f>
        <v>16.670000000000002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16.670000000000002</v>
      </c>
      <c r="AE68" s="8">
        <f t="shared" ref="AE68:AE98" si="43">BD68</f>
        <v>16.670000000000002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16.670000000000002</v>
      </c>
      <c r="AL68" s="8">
        <f t="shared" si="35"/>
        <v>286.65999999999997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239.77</v>
      </c>
      <c r="AQ68" s="8">
        <f t="shared" si="34"/>
        <v>0</v>
      </c>
      <c r="AR68" s="8">
        <f t="shared" ref="AR68:AR98" si="50">SUM(AL68:AQ68)</f>
        <v>526.42999999999995</v>
      </c>
      <c r="AT68" s="8">
        <v>16.670000000000002</v>
      </c>
      <c r="AU68" s="8">
        <v>16.670000000000002</v>
      </c>
      <c r="AW68" s="204">
        <v>16.670000000000002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16.670000000000002</v>
      </c>
      <c r="BD68" s="204">
        <v>16.670000000000002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16.670000000000002</v>
      </c>
      <c r="BL68" s="8">
        <f t="shared" ref="BL68:BL98" si="53">AT68</f>
        <v>16.670000000000002</v>
      </c>
      <c r="BM68" s="8">
        <f t="shared" ref="BM68:BM98" si="54">AU68</f>
        <v>16.670000000000002</v>
      </c>
      <c r="BN68" s="8">
        <f t="shared" ref="BN68:BN98" si="55">BC68</f>
        <v>16.670000000000002</v>
      </c>
      <c r="BO68" s="8">
        <f t="shared" ref="BO68:BO98" si="56">BJ68</f>
        <v>16.670000000000002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600</v>
      </c>
      <c r="G69" s="16">
        <f>'[3]25'!G71</f>
        <v>0</v>
      </c>
      <c r="H69" s="17">
        <f t="shared" ref="H69:H98" si="59">SUM(B69:G69)</f>
        <v>920</v>
      </c>
      <c r="I69" s="15">
        <f>'[3]25'!J71</f>
        <v>320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274.77</v>
      </c>
      <c r="N69" s="16">
        <f>'[3]25'!O71</f>
        <v>0</v>
      </c>
      <c r="O69" s="17">
        <f t="shared" ref="O69:O98" si="60">SUM(I69:N69)</f>
        <v>594.77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274.77</v>
      </c>
      <c r="V69" s="16">
        <f t="shared" si="32"/>
        <v>0</v>
      </c>
      <c r="W69" s="17">
        <f t="shared" ref="W69:W98" si="61">SUM(Q69:V69)</f>
        <v>594.77</v>
      </c>
      <c r="X69" s="8">
        <f t="shared" si="36"/>
        <v>16.670000000000002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16.670000000000002</v>
      </c>
      <c r="AE69" s="8">
        <f t="shared" si="43"/>
        <v>16.670000000000002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16.670000000000002</v>
      </c>
      <c r="AL69" s="8">
        <f t="shared" si="35"/>
        <v>286.65999999999997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274.77</v>
      </c>
      <c r="AQ69" s="8">
        <f t="shared" si="34"/>
        <v>0</v>
      </c>
      <c r="AR69" s="8">
        <f t="shared" si="50"/>
        <v>561.42999999999995</v>
      </c>
      <c r="AT69" s="8">
        <v>16.670000000000002</v>
      </c>
      <c r="AU69" s="8">
        <v>16.670000000000002</v>
      </c>
      <c r="AW69" s="204">
        <v>16.670000000000002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16.670000000000002</v>
      </c>
      <c r="BD69" s="204">
        <v>16.670000000000002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16.670000000000002</v>
      </c>
      <c r="BL69" s="8">
        <f t="shared" si="53"/>
        <v>16.670000000000002</v>
      </c>
      <c r="BM69" s="8">
        <f t="shared" si="54"/>
        <v>16.670000000000002</v>
      </c>
      <c r="BN69" s="8">
        <f t="shared" si="55"/>
        <v>16.670000000000002</v>
      </c>
      <c r="BO69" s="8">
        <f t="shared" si="56"/>
        <v>16.670000000000002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600</v>
      </c>
      <c r="G70" s="16">
        <f>'[3]25'!G72</f>
        <v>0</v>
      </c>
      <c r="H70" s="17">
        <f t="shared" si="59"/>
        <v>920</v>
      </c>
      <c r="I70" s="15">
        <f>'[3]25'!J72</f>
        <v>320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274.77</v>
      </c>
      <c r="N70" s="16">
        <f>'[3]25'!O72</f>
        <v>0</v>
      </c>
      <c r="O70" s="17">
        <f t="shared" si="60"/>
        <v>594.77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274.77</v>
      </c>
      <c r="V70" s="16">
        <f t="shared" si="32"/>
        <v>0</v>
      </c>
      <c r="W70" s="17">
        <f t="shared" si="61"/>
        <v>594.77</v>
      </c>
      <c r="X70" s="8">
        <f t="shared" si="36"/>
        <v>16.670000000000002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16.670000000000002</v>
      </c>
      <c r="AE70" s="8">
        <f t="shared" si="43"/>
        <v>16.670000000000002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16.670000000000002</v>
      </c>
      <c r="AL70" s="8">
        <f t="shared" si="35"/>
        <v>286.65999999999997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274.77</v>
      </c>
      <c r="AQ70" s="8">
        <f t="shared" si="34"/>
        <v>0</v>
      </c>
      <c r="AR70" s="8">
        <f t="shared" si="50"/>
        <v>561.42999999999995</v>
      </c>
      <c r="AT70" s="8">
        <v>16.670000000000002</v>
      </c>
      <c r="AU70" s="8">
        <v>16.670000000000002</v>
      </c>
      <c r="AW70" s="204">
        <v>16.670000000000002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16.670000000000002</v>
      </c>
      <c r="BD70" s="204">
        <v>16.670000000000002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16.670000000000002</v>
      </c>
      <c r="BL70" s="8">
        <f t="shared" si="53"/>
        <v>16.670000000000002</v>
      </c>
      <c r="BM70" s="8">
        <f t="shared" si="54"/>
        <v>16.670000000000002</v>
      </c>
      <c r="BN70" s="8">
        <f t="shared" si="55"/>
        <v>16.670000000000002</v>
      </c>
      <c r="BO70" s="8">
        <f t="shared" si="56"/>
        <v>16.670000000000002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600</v>
      </c>
      <c r="G71" s="16">
        <f>'[3]25'!G73</f>
        <v>0</v>
      </c>
      <c r="H71" s="17">
        <f t="shared" si="59"/>
        <v>920</v>
      </c>
      <c r="I71" s="15">
        <f>'[3]25'!J73</f>
        <v>320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274.77</v>
      </c>
      <c r="N71" s="16">
        <f>'[3]25'!O73</f>
        <v>0</v>
      </c>
      <c r="O71" s="17">
        <f t="shared" si="60"/>
        <v>594.77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274.77</v>
      </c>
      <c r="V71" s="16">
        <f t="shared" si="32"/>
        <v>0</v>
      </c>
      <c r="W71" s="17">
        <f t="shared" si="61"/>
        <v>594.77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1.35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1.35</v>
      </c>
      <c r="AL71" s="8">
        <f t="shared" si="35"/>
        <v>286.64999999999998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274.77</v>
      </c>
      <c r="AQ71" s="8">
        <f t="shared" si="34"/>
        <v>0</v>
      </c>
      <c r="AR71" s="8">
        <f t="shared" si="50"/>
        <v>561.41999999999996</v>
      </c>
      <c r="AT71" s="8">
        <v>32</v>
      </c>
      <c r="AU71" s="8">
        <v>1.35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1.35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1.35</v>
      </c>
      <c r="BL71" s="8">
        <f t="shared" si="53"/>
        <v>32</v>
      </c>
      <c r="BM71" s="8">
        <f t="shared" si="54"/>
        <v>1.35</v>
      </c>
      <c r="BN71" s="8">
        <f t="shared" si="55"/>
        <v>32</v>
      </c>
      <c r="BO71" s="8">
        <f t="shared" si="56"/>
        <v>1.35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600</v>
      </c>
      <c r="G72" s="16">
        <f>'[3]25'!G74</f>
        <v>0</v>
      </c>
      <c r="H72" s="17">
        <f t="shared" si="59"/>
        <v>920</v>
      </c>
      <c r="I72" s="15">
        <f>'[3]25'!J74</f>
        <v>320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274.77</v>
      </c>
      <c r="N72" s="16">
        <f>'[3]25'!O74</f>
        <v>0</v>
      </c>
      <c r="O72" s="17">
        <f t="shared" si="60"/>
        <v>594.77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274.77</v>
      </c>
      <c r="V72" s="16">
        <f t="shared" si="32"/>
        <v>0</v>
      </c>
      <c r="W72" s="17">
        <f t="shared" si="61"/>
        <v>594.77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1.35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1.35</v>
      </c>
      <c r="AL72" s="8">
        <f t="shared" si="35"/>
        <v>286.64999999999998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274.77</v>
      </c>
      <c r="AQ72" s="8">
        <f t="shared" si="34"/>
        <v>0</v>
      </c>
      <c r="AR72" s="8">
        <f t="shared" si="50"/>
        <v>561.41999999999996</v>
      </c>
      <c r="AT72" s="8">
        <v>32</v>
      </c>
      <c r="AU72" s="8">
        <v>1.35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1.35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1.35</v>
      </c>
      <c r="BL72" s="8">
        <f t="shared" si="53"/>
        <v>32</v>
      </c>
      <c r="BM72" s="8">
        <f t="shared" si="54"/>
        <v>1.35</v>
      </c>
      <c r="BN72" s="8">
        <f t="shared" si="55"/>
        <v>32</v>
      </c>
      <c r="BO72" s="8">
        <f t="shared" si="56"/>
        <v>1.35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600</v>
      </c>
      <c r="G73" s="16">
        <f>'[3]25'!G75</f>
        <v>0</v>
      </c>
      <c r="H73" s="17">
        <f t="shared" si="59"/>
        <v>920</v>
      </c>
      <c r="I73" s="15">
        <f>'[3]25'!J75</f>
        <v>320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305</v>
      </c>
      <c r="N73" s="16">
        <f>'[3]25'!O75</f>
        <v>0</v>
      </c>
      <c r="O73" s="17">
        <f t="shared" si="60"/>
        <v>625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305</v>
      </c>
      <c r="V73" s="16">
        <f t="shared" si="32"/>
        <v>0</v>
      </c>
      <c r="W73" s="17">
        <f t="shared" si="61"/>
        <v>625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1.35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1.35</v>
      </c>
      <c r="AL73" s="8">
        <f t="shared" si="35"/>
        <v>286.64999999999998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305</v>
      </c>
      <c r="AQ73" s="8">
        <f t="shared" si="34"/>
        <v>0</v>
      </c>
      <c r="AR73" s="8">
        <f t="shared" si="50"/>
        <v>591.65</v>
      </c>
      <c r="AT73" s="8">
        <v>32</v>
      </c>
      <c r="AU73" s="8">
        <v>1.35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1.35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1.35</v>
      </c>
      <c r="BL73" s="8">
        <f t="shared" si="53"/>
        <v>32</v>
      </c>
      <c r="BM73" s="8">
        <f t="shared" si="54"/>
        <v>1.35</v>
      </c>
      <c r="BN73" s="8">
        <f t="shared" si="55"/>
        <v>32</v>
      </c>
      <c r="BO73" s="8">
        <f t="shared" si="56"/>
        <v>1.35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600</v>
      </c>
      <c r="G74" s="16">
        <f>'[3]25'!G76</f>
        <v>0</v>
      </c>
      <c r="H74" s="17">
        <f t="shared" si="59"/>
        <v>920</v>
      </c>
      <c r="I74" s="15">
        <f>'[3]25'!J76</f>
        <v>320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305</v>
      </c>
      <c r="N74" s="16">
        <f>'[3]25'!O76</f>
        <v>0</v>
      </c>
      <c r="O74" s="17">
        <f t="shared" si="60"/>
        <v>625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305</v>
      </c>
      <c r="V74" s="16">
        <f t="shared" si="32"/>
        <v>0</v>
      </c>
      <c r="W74" s="17">
        <f t="shared" si="61"/>
        <v>625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1.35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1.35</v>
      </c>
      <c r="AL74" s="8">
        <f t="shared" si="35"/>
        <v>286.64999999999998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305</v>
      </c>
      <c r="AQ74" s="8">
        <f t="shared" si="34"/>
        <v>0</v>
      </c>
      <c r="AR74" s="8">
        <f t="shared" si="50"/>
        <v>591.65</v>
      </c>
      <c r="AT74" s="8">
        <v>32</v>
      </c>
      <c r="AU74" s="8">
        <v>1.35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1.35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1.35</v>
      </c>
      <c r="BL74" s="8">
        <f t="shared" si="53"/>
        <v>32</v>
      </c>
      <c r="BM74" s="8">
        <f t="shared" si="54"/>
        <v>1.35</v>
      </c>
      <c r="BN74" s="8">
        <f t="shared" si="55"/>
        <v>32</v>
      </c>
      <c r="BO74" s="8">
        <f t="shared" si="56"/>
        <v>1.35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620</v>
      </c>
      <c r="G75" s="16">
        <f>'[3]25'!G77</f>
        <v>0</v>
      </c>
      <c r="H75" s="17">
        <f t="shared" si="59"/>
        <v>940</v>
      </c>
      <c r="I75" s="15">
        <f>'[3]25'!J77</f>
        <v>320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310</v>
      </c>
      <c r="N75" s="16">
        <f>'[3]25'!O77</f>
        <v>0</v>
      </c>
      <c r="O75" s="17">
        <f t="shared" si="60"/>
        <v>630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310</v>
      </c>
      <c r="V75" s="16">
        <f t="shared" si="32"/>
        <v>0</v>
      </c>
      <c r="W75" s="17">
        <f t="shared" si="61"/>
        <v>630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1.35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1.35</v>
      </c>
      <c r="AL75" s="8">
        <f t="shared" si="35"/>
        <v>286.64999999999998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310</v>
      </c>
      <c r="AQ75" s="8">
        <f t="shared" si="34"/>
        <v>0</v>
      </c>
      <c r="AR75" s="8">
        <f t="shared" si="50"/>
        <v>596.65</v>
      </c>
      <c r="AT75" s="8">
        <v>32</v>
      </c>
      <c r="AU75" s="8">
        <v>1.35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1.35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1.35</v>
      </c>
      <c r="BL75" s="8">
        <f t="shared" si="53"/>
        <v>32</v>
      </c>
      <c r="BM75" s="8">
        <f t="shared" si="54"/>
        <v>1.35</v>
      </c>
      <c r="BN75" s="8">
        <f t="shared" si="55"/>
        <v>32</v>
      </c>
      <c r="BO75" s="8">
        <f t="shared" si="56"/>
        <v>1.35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620</v>
      </c>
      <c r="G76" s="16">
        <f>'[3]25'!G78</f>
        <v>0</v>
      </c>
      <c r="H76" s="17">
        <f t="shared" si="59"/>
        <v>940</v>
      </c>
      <c r="I76" s="15">
        <f>'[3]25'!J78</f>
        <v>320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310</v>
      </c>
      <c r="N76" s="16">
        <f>'[3]25'!O78</f>
        <v>0</v>
      </c>
      <c r="O76" s="17">
        <f t="shared" si="60"/>
        <v>630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310</v>
      </c>
      <c r="V76" s="16">
        <f t="shared" si="32"/>
        <v>0</v>
      </c>
      <c r="W76" s="17">
        <f t="shared" si="61"/>
        <v>630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1.35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1.35</v>
      </c>
      <c r="AL76" s="8">
        <f t="shared" si="35"/>
        <v>286.64999999999998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310</v>
      </c>
      <c r="AQ76" s="8">
        <f t="shared" si="34"/>
        <v>0</v>
      </c>
      <c r="AR76" s="8">
        <f t="shared" si="50"/>
        <v>596.65</v>
      </c>
      <c r="AT76" s="8">
        <v>32</v>
      </c>
      <c r="AU76" s="8">
        <v>1.35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1.35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1.35</v>
      </c>
      <c r="BL76" s="8">
        <f t="shared" si="53"/>
        <v>32</v>
      </c>
      <c r="BM76" s="8">
        <f t="shared" si="54"/>
        <v>1.35</v>
      </c>
      <c r="BN76" s="8">
        <f t="shared" si="55"/>
        <v>32</v>
      </c>
      <c r="BO76" s="8">
        <f t="shared" si="56"/>
        <v>1.35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620</v>
      </c>
      <c r="G77" s="16">
        <f>'[3]25'!G79</f>
        <v>0</v>
      </c>
      <c r="H77" s="17">
        <f t="shared" si="59"/>
        <v>940</v>
      </c>
      <c r="I77" s="15">
        <f>'[3]25'!J79</f>
        <v>320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310</v>
      </c>
      <c r="N77" s="16">
        <f>'[3]25'!O79</f>
        <v>0</v>
      </c>
      <c r="O77" s="17">
        <f t="shared" si="60"/>
        <v>630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310</v>
      </c>
      <c r="V77" s="16">
        <f t="shared" si="32"/>
        <v>0</v>
      </c>
      <c r="W77" s="17">
        <f t="shared" si="61"/>
        <v>630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1.35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1.35</v>
      </c>
      <c r="AL77" s="8">
        <f t="shared" si="35"/>
        <v>286.64999999999998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310</v>
      </c>
      <c r="AQ77" s="8">
        <f t="shared" si="34"/>
        <v>0</v>
      </c>
      <c r="AR77" s="8">
        <f t="shared" si="50"/>
        <v>596.65</v>
      </c>
      <c r="AT77" s="8">
        <v>32</v>
      </c>
      <c r="AU77" s="8">
        <v>1.35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1.35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1.35</v>
      </c>
      <c r="BL77" s="8">
        <f t="shared" si="53"/>
        <v>32</v>
      </c>
      <c r="BM77" s="8">
        <f t="shared" si="54"/>
        <v>1.35</v>
      </c>
      <c r="BN77" s="8">
        <f t="shared" si="55"/>
        <v>32</v>
      </c>
      <c r="BO77" s="8">
        <f t="shared" si="56"/>
        <v>1.35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620</v>
      </c>
      <c r="G78" s="16">
        <f>'[3]25'!G80</f>
        <v>0</v>
      </c>
      <c r="H78" s="17">
        <f t="shared" si="59"/>
        <v>940</v>
      </c>
      <c r="I78" s="15">
        <f>'[3]25'!J80</f>
        <v>320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310</v>
      </c>
      <c r="N78" s="16">
        <f>'[3]25'!O80</f>
        <v>0</v>
      </c>
      <c r="O78" s="17">
        <f t="shared" si="60"/>
        <v>630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310</v>
      </c>
      <c r="V78" s="16">
        <f t="shared" si="32"/>
        <v>0</v>
      </c>
      <c r="W78" s="17">
        <f t="shared" si="61"/>
        <v>630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1.35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1.35</v>
      </c>
      <c r="AL78" s="8">
        <f t="shared" si="35"/>
        <v>286.64999999999998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310</v>
      </c>
      <c r="AQ78" s="8">
        <f t="shared" si="34"/>
        <v>0</v>
      </c>
      <c r="AR78" s="8">
        <f t="shared" si="50"/>
        <v>596.65</v>
      </c>
      <c r="AT78" s="8">
        <v>32</v>
      </c>
      <c r="AU78" s="8">
        <v>1.35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1.35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1.35</v>
      </c>
      <c r="BL78" s="8">
        <f t="shared" si="53"/>
        <v>32</v>
      </c>
      <c r="BM78" s="8">
        <f t="shared" si="54"/>
        <v>1.35</v>
      </c>
      <c r="BN78" s="8">
        <f t="shared" si="55"/>
        <v>32</v>
      </c>
      <c r="BO78" s="8">
        <f t="shared" si="56"/>
        <v>1.35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620</v>
      </c>
      <c r="G79" s="16">
        <f>'[3]25'!G81</f>
        <v>0</v>
      </c>
      <c r="H79" s="17">
        <f t="shared" si="59"/>
        <v>940</v>
      </c>
      <c r="I79" s="15">
        <f>'[3]25'!J81</f>
        <v>320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310</v>
      </c>
      <c r="N79" s="16">
        <f>'[3]25'!O81</f>
        <v>0</v>
      </c>
      <c r="O79" s="17">
        <f t="shared" si="60"/>
        <v>630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310</v>
      </c>
      <c r="V79" s="16">
        <f t="shared" si="32"/>
        <v>0</v>
      </c>
      <c r="W79" s="17">
        <f t="shared" si="61"/>
        <v>630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310</v>
      </c>
      <c r="AQ79" s="8">
        <f t="shared" si="34"/>
        <v>0</v>
      </c>
      <c r="AR79" s="8">
        <f t="shared" si="50"/>
        <v>566</v>
      </c>
      <c r="AT79" s="8">
        <v>32</v>
      </c>
      <c r="AU79" s="8">
        <v>1.35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32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32</v>
      </c>
      <c r="BL79" s="8">
        <f t="shared" si="53"/>
        <v>32</v>
      </c>
      <c r="BM79" s="8">
        <f t="shared" si="54"/>
        <v>1.35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-30.65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620</v>
      </c>
      <c r="G80" s="16">
        <f>'[3]25'!G82</f>
        <v>0</v>
      </c>
      <c r="H80" s="17">
        <f t="shared" si="59"/>
        <v>940</v>
      </c>
      <c r="I80" s="15">
        <f>'[3]25'!J82</f>
        <v>320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310</v>
      </c>
      <c r="N80" s="16">
        <f>'[3]25'!O82</f>
        <v>0</v>
      </c>
      <c r="O80" s="17">
        <f t="shared" si="60"/>
        <v>630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310</v>
      </c>
      <c r="V80" s="16">
        <f t="shared" si="32"/>
        <v>0</v>
      </c>
      <c r="W80" s="17">
        <f t="shared" si="61"/>
        <v>630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310</v>
      </c>
      <c r="AQ80" s="8">
        <f t="shared" si="34"/>
        <v>0</v>
      </c>
      <c r="AR80" s="8">
        <f t="shared" si="50"/>
        <v>566</v>
      </c>
      <c r="AT80" s="8">
        <v>32</v>
      </c>
      <c r="AU80" s="8">
        <v>1.35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32</v>
      </c>
      <c r="BM80" s="8">
        <f t="shared" si="54"/>
        <v>1.35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-30.65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620</v>
      </c>
      <c r="G81" s="16">
        <f>'[3]25'!G83</f>
        <v>0</v>
      </c>
      <c r="H81" s="17">
        <f t="shared" si="59"/>
        <v>940</v>
      </c>
      <c r="I81" s="15">
        <f>'[3]25'!J83</f>
        <v>320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310</v>
      </c>
      <c r="N81" s="16">
        <f>'[3]25'!O83</f>
        <v>0</v>
      </c>
      <c r="O81" s="17">
        <f t="shared" si="60"/>
        <v>630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310</v>
      </c>
      <c r="V81" s="16">
        <f t="shared" si="32"/>
        <v>0</v>
      </c>
      <c r="W81" s="17">
        <f t="shared" si="61"/>
        <v>630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310</v>
      </c>
      <c r="AQ81" s="8">
        <f t="shared" si="34"/>
        <v>0</v>
      </c>
      <c r="AR81" s="8">
        <f t="shared" si="50"/>
        <v>566</v>
      </c>
      <c r="AT81" s="8">
        <v>32</v>
      </c>
      <c r="AU81" s="8">
        <v>32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620</v>
      </c>
      <c r="G82" s="16">
        <f>'[3]25'!G84</f>
        <v>0</v>
      </c>
      <c r="H82" s="17">
        <f t="shared" si="59"/>
        <v>940</v>
      </c>
      <c r="I82" s="15">
        <f>'[3]25'!J84</f>
        <v>320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310</v>
      </c>
      <c r="N82" s="16">
        <f>'[3]25'!O84</f>
        <v>0</v>
      </c>
      <c r="O82" s="17">
        <f t="shared" si="60"/>
        <v>630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310</v>
      </c>
      <c r="V82" s="16">
        <f t="shared" si="32"/>
        <v>0</v>
      </c>
      <c r="W82" s="17">
        <f t="shared" si="61"/>
        <v>630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310</v>
      </c>
      <c r="AQ82" s="8">
        <f t="shared" si="34"/>
        <v>0</v>
      </c>
      <c r="AR82" s="8">
        <f t="shared" si="50"/>
        <v>566</v>
      </c>
      <c r="AT82" s="8">
        <v>32</v>
      </c>
      <c r="AU82" s="8">
        <v>32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620</v>
      </c>
      <c r="G83" s="16">
        <f>'[3]25'!G85</f>
        <v>0</v>
      </c>
      <c r="H83" s="17">
        <f t="shared" si="59"/>
        <v>940</v>
      </c>
      <c r="I83" s="15">
        <f>'[3]25'!J85</f>
        <v>320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310</v>
      </c>
      <c r="N83" s="16">
        <f>'[3]25'!O85</f>
        <v>0</v>
      </c>
      <c r="O83" s="17">
        <f t="shared" si="60"/>
        <v>630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310</v>
      </c>
      <c r="V83" s="16">
        <f t="shared" si="32"/>
        <v>0</v>
      </c>
      <c r="W83" s="17">
        <f t="shared" si="61"/>
        <v>630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310</v>
      </c>
      <c r="AQ83" s="8">
        <f t="shared" si="34"/>
        <v>0</v>
      </c>
      <c r="AR83" s="8">
        <f t="shared" si="50"/>
        <v>566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620</v>
      </c>
      <c r="G84" s="16">
        <f>'[3]25'!G86</f>
        <v>0</v>
      </c>
      <c r="H84" s="17">
        <f t="shared" si="59"/>
        <v>940</v>
      </c>
      <c r="I84" s="15">
        <f>'[3]25'!J86</f>
        <v>320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310</v>
      </c>
      <c r="N84" s="16">
        <f>'[3]25'!O86</f>
        <v>0</v>
      </c>
      <c r="O84" s="17">
        <f t="shared" si="60"/>
        <v>630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310</v>
      </c>
      <c r="V84" s="16">
        <f t="shared" si="32"/>
        <v>0</v>
      </c>
      <c r="W84" s="17">
        <f t="shared" si="61"/>
        <v>630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310</v>
      </c>
      <c r="AQ84" s="8">
        <f t="shared" si="34"/>
        <v>0</v>
      </c>
      <c r="AR84" s="8">
        <f t="shared" si="50"/>
        <v>566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620</v>
      </c>
      <c r="G85" s="16">
        <f>'[3]25'!G87</f>
        <v>0</v>
      </c>
      <c r="H85" s="17">
        <f t="shared" si="59"/>
        <v>940</v>
      </c>
      <c r="I85" s="15">
        <f>'[3]25'!J87</f>
        <v>320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310</v>
      </c>
      <c r="N85" s="16">
        <f>'[3]25'!O87</f>
        <v>0</v>
      </c>
      <c r="O85" s="17">
        <f t="shared" si="60"/>
        <v>630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310</v>
      </c>
      <c r="V85" s="16">
        <f t="shared" si="32"/>
        <v>0</v>
      </c>
      <c r="W85" s="17">
        <f t="shared" si="61"/>
        <v>630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310</v>
      </c>
      <c r="AQ85" s="8">
        <f t="shared" si="34"/>
        <v>0</v>
      </c>
      <c r="AR85" s="8">
        <f t="shared" si="50"/>
        <v>566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620</v>
      </c>
      <c r="G86" s="16">
        <f>'[3]25'!G88</f>
        <v>0</v>
      </c>
      <c r="H86" s="17">
        <f t="shared" si="59"/>
        <v>940</v>
      </c>
      <c r="I86" s="15">
        <f>'[3]25'!J88</f>
        <v>320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310</v>
      </c>
      <c r="N86" s="16">
        <f>'[3]25'!O88</f>
        <v>0</v>
      </c>
      <c r="O86" s="17">
        <f t="shared" si="60"/>
        <v>630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310</v>
      </c>
      <c r="V86" s="16">
        <f t="shared" si="32"/>
        <v>0</v>
      </c>
      <c r="W86" s="17">
        <f t="shared" si="61"/>
        <v>630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310</v>
      </c>
      <c r="AQ86" s="8">
        <f t="shared" si="34"/>
        <v>0</v>
      </c>
      <c r="AR86" s="8">
        <f t="shared" si="50"/>
        <v>566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620</v>
      </c>
      <c r="G87" s="16">
        <f>'[3]25'!G89</f>
        <v>0</v>
      </c>
      <c r="H87" s="17">
        <f t="shared" si="59"/>
        <v>940</v>
      </c>
      <c r="I87" s="15">
        <f>'[3]25'!J89</f>
        <v>320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310</v>
      </c>
      <c r="N87" s="16">
        <f>'[3]25'!O89</f>
        <v>0</v>
      </c>
      <c r="O87" s="17">
        <f t="shared" si="60"/>
        <v>630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310</v>
      </c>
      <c r="V87" s="16">
        <f t="shared" si="32"/>
        <v>0</v>
      </c>
      <c r="W87" s="17">
        <f t="shared" si="61"/>
        <v>630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310</v>
      </c>
      <c r="AQ87" s="8">
        <f t="shared" si="34"/>
        <v>0</v>
      </c>
      <c r="AR87" s="8">
        <f t="shared" si="50"/>
        <v>566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620</v>
      </c>
      <c r="G88" s="16">
        <f>'[3]25'!G90</f>
        <v>0</v>
      </c>
      <c r="H88" s="17">
        <f t="shared" si="59"/>
        <v>940</v>
      </c>
      <c r="I88" s="15">
        <f>'[3]25'!J90</f>
        <v>320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310</v>
      </c>
      <c r="N88" s="16">
        <f>'[3]25'!O90</f>
        <v>0</v>
      </c>
      <c r="O88" s="17">
        <f t="shared" si="60"/>
        <v>630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310</v>
      </c>
      <c r="V88" s="16">
        <f t="shared" si="32"/>
        <v>0</v>
      </c>
      <c r="W88" s="17">
        <f t="shared" si="61"/>
        <v>630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310</v>
      </c>
      <c r="AQ88" s="8">
        <f t="shared" si="34"/>
        <v>0</v>
      </c>
      <c r="AR88" s="8">
        <f t="shared" si="50"/>
        <v>566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620</v>
      </c>
      <c r="G89" s="16">
        <f>'[3]25'!G91</f>
        <v>0</v>
      </c>
      <c r="H89" s="17">
        <f t="shared" si="59"/>
        <v>940</v>
      </c>
      <c r="I89" s="15">
        <f>'[3]25'!J91</f>
        <v>320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231.23</v>
      </c>
      <c r="N89" s="16">
        <f>'[3]25'!O91</f>
        <v>0</v>
      </c>
      <c r="O89" s="17">
        <f t="shared" si="60"/>
        <v>551.23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231.23</v>
      </c>
      <c r="V89" s="16">
        <f t="shared" si="32"/>
        <v>0</v>
      </c>
      <c r="W89" s="17">
        <f t="shared" si="61"/>
        <v>551.23</v>
      </c>
      <c r="X89" s="8">
        <f t="shared" si="36"/>
        <v>16.670000000000002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16.670000000000002</v>
      </c>
      <c r="AE89" s="8">
        <f t="shared" si="43"/>
        <v>16.670000000000002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16.670000000000002</v>
      </c>
      <c r="AL89" s="8">
        <f t="shared" si="35"/>
        <v>286.65999999999997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231.23</v>
      </c>
      <c r="AQ89" s="8">
        <f t="shared" si="34"/>
        <v>0</v>
      </c>
      <c r="AR89" s="8">
        <f t="shared" si="50"/>
        <v>517.89</v>
      </c>
      <c r="AT89" s="8">
        <v>16.670000000000002</v>
      </c>
      <c r="AU89" s="8">
        <v>16.670000000000002</v>
      </c>
      <c r="AW89" s="204">
        <v>16.670000000000002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16.670000000000002</v>
      </c>
      <c r="BD89" s="204">
        <v>16.670000000000002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16.670000000000002</v>
      </c>
      <c r="BL89" s="8">
        <f t="shared" si="53"/>
        <v>16.670000000000002</v>
      </c>
      <c r="BM89" s="8">
        <f t="shared" si="54"/>
        <v>16.670000000000002</v>
      </c>
      <c r="BN89" s="8">
        <f t="shared" si="55"/>
        <v>16.670000000000002</v>
      </c>
      <c r="BO89" s="8">
        <f t="shared" si="56"/>
        <v>16.670000000000002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620</v>
      </c>
      <c r="G90" s="16">
        <f>'[3]25'!G92</f>
        <v>0</v>
      </c>
      <c r="H90" s="17">
        <f t="shared" si="59"/>
        <v>940</v>
      </c>
      <c r="I90" s="15">
        <f>'[3]25'!J92</f>
        <v>320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231.23</v>
      </c>
      <c r="N90" s="16">
        <f>'[3]25'!O92</f>
        <v>0</v>
      </c>
      <c r="O90" s="17">
        <f t="shared" si="60"/>
        <v>551.23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231.23</v>
      </c>
      <c r="V90" s="16">
        <f t="shared" si="32"/>
        <v>0</v>
      </c>
      <c r="W90" s="17">
        <f t="shared" si="61"/>
        <v>551.23</v>
      </c>
      <c r="X90" s="8">
        <f t="shared" si="36"/>
        <v>16.670000000000002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16.670000000000002</v>
      </c>
      <c r="AE90" s="8">
        <f t="shared" si="43"/>
        <v>16.670000000000002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16.670000000000002</v>
      </c>
      <c r="AL90" s="8">
        <f t="shared" si="35"/>
        <v>286.65999999999997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231.23</v>
      </c>
      <c r="AQ90" s="8">
        <f t="shared" si="34"/>
        <v>0</v>
      </c>
      <c r="AR90" s="8">
        <f t="shared" si="50"/>
        <v>517.89</v>
      </c>
      <c r="AT90" s="8">
        <v>16.670000000000002</v>
      </c>
      <c r="AU90" s="8">
        <v>16.670000000000002</v>
      </c>
      <c r="AW90" s="204">
        <v>16.670000000000002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16.670000000000002</v>
      </c>
      <c r="BD90" s="204">
        <v>16.670000000000002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16.670000000000002</v>
      </c>
      <c r="BL90" s="8">
        <f t="shared" si="53"/>
        <v>16.670000000000002</v>
      </c>
      <c r="BM90" s="8">
        <f t="shared" si="54"/>
        <v>16.670000000000002</v>
      </c>
      <c r="BN90" s="8">
        <f t="shared" si="55"/>
        <v>16.670000000000002</v>
      </c>
      <c r="BO90" s="8">
        <f t="shared" si="56"/>
        <v>16.670000000000002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620</v>
      </c>
      <c r="G91" s="16">
        <f>'[3]25'!G93</f>
        <v>0</v>
      </c>
      <c r="H91" s="17">
        <f t="shared" si="59"/>
        <v>940</v>
      </c>
      <c r="I91" s="15">
        <f>'[3]25'!J93</f>
        <v>320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178</v>
      </c>
      <c r="N91" s="16">
        <f>'[3]25'!O93</f>
        <v>0</v>
      </c>
      <c r="O91" s="17">
        <f t="shared" si="60"/>
        <v>498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178</v>
      </c>
      <c r="V91" s="16">
        <f t="shared" si="32"/>
        <v>0</v>
      </c>
      <c r="W91" s="17">
        <f t="shared" si="61"/>
        <v>498</v>
      </c>
      <c r="X91" s="8">
        <f t="shared" si="36"/>
        <v>16.670000000000002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16.670000000000002</v>
      </c>
      <c r="AE91" s="8">
        <f t="shared" si="43"/>
        <v>16.670000000000002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16.670000000000002</v>
      </c>
      <c r="AL91" s="8">
        <f t="shared" si="35"/>
        <v>286.65999999999997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178</v>
      </c>
      <c r="AQ91" s="8">
        <f t="shared" si="34"/>
        <v>0</v>
      </c>
      <c r="AR91" s="8">
        <f t="shared" si="50"/>
        <v>464.65999999999997</v>
      </c>
      <c r="AT91" s="8">
        <v>16.670000000000002</v>
      </c>
      <c r="AU91" s="8">
        <v>16.670000000000002</v>
      </c>
      <c r="AW91" s="204">
        <v>16.670000000000002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16.670000000000002</v>
      </c>
      <c r="BD91" s="204">
        <v>16.670000000000002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16.670000000000002</v>
      </c>
      <c r="BL91" s="8">
        <f t="shared" si="53"/>
        <v>16.670000000000002</v>
      </c>
      <c r="BM91" s="8">
        <f t="shared" si="54"/>
        <v>16.670000000000002</v>
      </c>
      <c r="BN91" s="8">
        <f t="shared" si="55"/>
        <v>16.670000000000002</v>
      </c>
      <c r="BO91" s="8">
        <f t="shared" si="56"/>
        <v>16.670000000000002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620</v>
      </c>
      <c r="G92" s="16">
        <f>'[3]25'!G94</f>
        <v>0</v>
      </c>
      <c r="H92" s="17">
        <f t="shared" si="59"/>
        <v>940</v>
      </c>
      <c r="I92" s="15">
        <f>'[3]25'!J94</f>
        <v>320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178</v>
      </c>
      <c r="N92" s="16">
        <f>'[3]25'!O94</f>
        <v>0</v>
      </c>
      <c r="O92" s="17">
        <f t="shared" si="60"/>
        <v>498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178</v>
      </c>
      <c r="V92" s="16">
        <f t="shared" si="32"/>
        <v>0</v>
      </c>
      <c r="W92" s="17">
        <f t="shared" si="61"/>
        <v>498</v>
      </c>
      <c r="X92" s="8">
        <f t="shared" si="36"/>
        <v>16.670000000000002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16.670000000000002</v>
      </c>
      <c r="AE92" s="8">
        <f t="shared" si="43"/>
        <v>16.670000000000002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16.670000000000002</v>
      </c>
      <c r="AL92" s="8">
        <f t="shared" si="35"/>
        <v>286.65999999999997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178</v>
      </c>
      <c r="AQ92" s="8">
        <f t="shared" si="34"/>
        <v>0</v>
      </c>
      <c r="AR92" s="8">
        <f t="shared" si="50"/>
        <v>464.65999999999997</v>
      </c>
      <c r="AT92" s="8">
        <v>16.670000000000002</v>
      </c>
      <c r="AU92" s="8">
        <v>16.670000000000002</v>
      </c>
      <c r="AW92" s="204">
        <v>16.670000000000002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16.670000000000002</v>
      </c>
      <c r="BD92" s="204">
        <v>16.670000000000002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16.670000000000002</v>
      </c>
      <c r="BL92" s="8">
        <f t="shared" si="53"/>
        <v>16.670000000000002</v>
      </c>
      <c r="BM92" s="8">
        <f t="shared" si="54"/>
        <v>16.670000000000002</v>
      </c>
      <c r="BN92" s="8">
        <f t="shared" si="55"/>
        <v>16.670000000000002</v>
      </c>
      <c r="BO92" s="8">
        <f t="shared" si="56"/>
        <v>16.670000000000002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620</v>
      </c>
      <c r="G93" s="16">
        <f>'[3]25'!G95</f>
        <v>0</v>
      </c>
      <c r="H93" s="17">
        <f t="shared" si="59"/>
        <v>940</v>
      </c>
      <c r="I93" s="15">
        <f>'[3]25'!J95</f>
        <v>320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158</v>
      </c>
      <c r="N93" s="16">
        <f>'[3]25'!O95</f>
        <v>0</v>
      </c>
      <c r="O93" s="17">
        <f t="shared" si="60"/>
        <v>478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158</v>
      </c>
      <c r="V93" s="16">
        <f t="shared" si="32"/>
        <v>0</v>
      </c>
      <c r="W93" s="17">
        <f t="shared" si="61"/>
        <v>478</v>
      </c>
      <c r="X93" s="8">
        <f t="shared" si="36"/>
        <v>21.47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21.47</v>
      </c>
      <c r="AE93" s="8">
        <f t="shared" si="43"/>
        <v>21.47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21.47</v>
      </c>
      <c r="AL93" s="8">
        <f t="shared" si="35"/>
        <v>277.05999999999995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158</v>
      </c>
      <c r="AQ93" s="8">
        <f t="shared" si="34"/>
        <v>0</v>
      </c>
      <c r="AR93" s="8">
        <f t="shared" si="50"/>
        <v>435.05999999999995</v>
      </c>
      <c r="AT93" s="8">
        <v>16.670000000000002</v>
      </c>
      <c r="AU93" s="8">
        <v>21.47</v>
      </c>
      <c r="AW93" s="204">
        <v>21.47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21.47</v>
      </c>
      <c r="BD93" s="204">
        <v>21.47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21.47</v>
      </c>
      <c r="BL93" s="8">
        <f t="shared" si="53"/>
        <v>16.670000000000002</v>
      </c>
      <c r="BM93" s="8">
        <f t="shared" si="54"/>
        <v>21.47</v>
      </c>
      <c r="BN93" s="8">
        <f t="shared" si="55"/>
        <v>21.47</v>
      </c>
      <c r="BO93" s="8">
        <f t="shared" si="56"/>
        <v>21.47</v>
      </c>
      <c r="BP93" s="139">
        <f t="shared" si="57"/>
        <v>-4.7999999999999972</v>
      </c>
      <c r="BQ93" s="139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620</v>
      </c>
      <c r="G94" s="16">
        <f>'[3]25'!G96</f>
        <v>0</v>
      </c>
      <c r="H94" s="17">
        <f t="shared" si="59"/>
        <v>940</v>
      </c>
      <c r="I94" s="15">
        <f>'[3]25'!J96</f>
        <v>320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158</v>
      </c>
      <c r="N94" s="16">
        <f>'[3]25'!O96</f>
        <v>0</v>
      </c>
      <c r="O94" s="17">
        <f t="shared" si="60"/>
        <v>478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158</v>
      </c>
      <c r="V94" s="16">
        <f t="shared" si="32"/>
        <v>0</v>
      </c>
      <c r="W94" s="17">
        <f t="shared" si="61"/>
        <v>478</v>
      </c>
      <c r="X94" s="8">
        <f t="shared" si="36"/>
        <v>21.47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21.47</v>
      </c>
      <c r="AE94" s="8">
        <f t="shared" si="43"/>
        <v>21.47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21.47</v>
      </c>
      <c r="AL94" s="8">
        <f t="shared" si="35"/>
        <v>277.05999999999995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158</v>
      </c>
      <c r="AQ94" s="8">
        <f t="shared" si="34"/>
        <v>0</v>
      </c>
      <c r="AR94" s="8">
        <f t="shared" si="50"/>
        <v>435.05999999999995</v>
      </c>
      <c r="AT94" s="8">
        <v>16.670000000000002</v>
      </c>
      <c r="AU94" s="8">
        <v>21.47</v>
      </c>
      <c r="AW94" s="204">
        <v>21.47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21.47</v>
      </c>
      <c r="BD94" s="204">
        <v>21.47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21.47</v>
      </c>
      <c r="BL94" s="8">
        <f t="shared" si="53"/>
        <v>16.670000000000002</v>
      </c>
      <c r="BM94" s="8">
        <f t="shared" si="54"/>
        <v>21.47</v>
      </c>
      <c r="BN94" s="8">
        <f t="shared" si="55"/>
        <v>21.47</v>
      </c>
      <c r="BO94" s="8">
        <f t="shared" si="56"/>
        <v>21.47</v>
      </c>
      <c r="BP94" s="139">
        <f t="shared" si="57"/>
        <v>-4.7999999999999972</v>
      </c>
      <c r="BQ94" s="139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620</v>
      </c>
      <c r="G95" s="16">
        <f>'[3]25'!G97</f>
        <v>0</v>
      </c>
      <c r="H95" s="17">
        <f t="shared" si="59"/>
        <v>940</v>
      </c>
      <c r="I95" s="15">
        <f>'[3]25'!J97</f>
        <v>320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158</v>
      </c>
      <c r="N95" s="16">
        <f>'[3]25'!O97</f>
        <v>0</v>
      </c>
      <c r="O95" s="17">
        <f t="shared" si="60"/>
        <v>478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158</v>
      </c>
      <c r="V95" s="16">
        <f t="shared" si="32"/>
        <v>0</v>
      </c>
      <c r="W95" s="17">
        <f t="shared" si="61"/>
        <v>478</v>
      </c>
      <c r="X95" s="8">
        <f t="shared" si="36"/>
        <v>21.47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21.47</v>
      </c>
      <c r="AE95" s="8">
        <f t="shared" si="43"/>
        <v>21.47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21.47</v>
      </c>
      <c r="AL95" s="8">
        <f t="shared" si="35"/>
        <v>277.05999999999995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158</v>
      </c>
      <c r="AQ95" s="8">
        <f t="shared" si="34"/>
        <v>0</v>
      </c>
      <c r="AR95" s="8">
        <f t="shared" si="50"/>
        <v>435.05999999999995</v>
      </c>
      <c r="AT95" s="8">
        <v>21.47</v>
      </c>
      <c r="AU95" s="8">
        <v>21.47</v>
      </c>
      <c r="AW95" s="204">
        <v>21.47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21.47</v>
      </c>
      <c r="BD95" s="204">
        <v>21.47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21.47</v>
      </c>
      <c r="BL95" s="8">
        <f t="shared" si="53"/>
        <v>21.47</v>
      </c>
      <c r="BM95" s="8">
        <f t="shared" si="54"/>
        <v>21.47</v>
      </c>
      <c r="BN95" s="8">
        <f t="shared" si="55"/>
        <v>21.47</v>
      </c>
      <c r="BO95" s="8">
        <f t="shared" si="56"/>
        <v>21.47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620</v>
      </c>
      <c r="G96" s="16">
        <f>'[3]25'!G98</f>
        <v>0</v>
      </c>
      <c r="H96" s="17">
        <f t="shared" si="59"/>
        <v>940</v>
      </c>
      <c r="I96" s="15">
        <f>'[3]25'!J98</f>
        <v>320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158</v>
      </c>
      <c r="N96" s="16">
        <f>'[3]25'!O98</f>
        <v>0</v>
      </c>
      <c r="O96" s="17">
        <f t="shared" si="60"/>
        <v>478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158</v>
      </c>
      <c r="V96" s="16">
        <f t="shared" si="32"/>
        <v>0</v>
      </c>
      <c r="W96" s="17">
        <f t="shared" si="61"/>
        <v>478</v>
      </c>
      <c r="X96" s="8">
        <f t="shared" si="36"/>
        <v>21.47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21.47</v>
      </c>
      <c r="AE96" s="8">
        <f t="shared" si="43"/>
        <v>21.47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21.47</v>
      </c>
      <c r="AL96" s="8">
        <f t="shared" si="35"/>
        <v>277.05999999999995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158</v>
      </c>
      <c r="AQ96" s="8">
        <f t="shared" si="34"/>
        <v>0</v>
      </c>
      <c r="AR96" s="8">
        <f t="shared" si="50"/>
        <v>435.05999999999995</v>
      </c>
      <c r="AT96" s="8">
        <v>21.47</v>
      </c>
      <c r="AU96" s="8">
        <v>21.47</v>
      </c>
      <c r="AW96" s="204">
        <v>21.47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21.47</v>
      </c>
      <c r="BD96" s="204">
        <v>21.47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21.47</v>
      </c>
      <c r="BL96" s="8">
        <f t="shared" si="53"/>
        <v>21.47</v>
      </c>
      <c r="BM96" s="8">
        <f t="shared" si="54"/>
        <v>21.47</v>
      </c>
      <c r="BN96" s="8">
        <f t="shared" si="55"/>
        <v>21.47</v>
      </c>
      <c r="BO96" s="8">
        <f t="shared" si="56"/>
        <v>21.47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620</v>
      </c>
      <c r="G97" s="16">
        <f>'[3]25'!G99</f>
        <v>0</v>
      </c>
      <c r="H97" s="17">
        <f t="shared" si="59"/>
        <v>940</v>
      </c>
      <c r="I97" s="15">
        <f>'[3]25'!J99</f>
        <v>320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158</v>
      </c>
      <c r="N97" s="16">
        <f>'[3]25'!O99</f>
        <v>0</v>
      </c>
      <c r="O97" s="17">
        <f t="shared" si="60"/>
        <v>478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158</v>
      </c>
      <c r="V97" s="16">
        <f t="shared" si="32"/>
        <v>0</v>
      </c>
      <c r="W97" s="17">
        <f t="shared" si="61"/>
        <v>478</v>
      </c>
      <c r="X97" s="8">
        <f t="shared" si="36"/>
        <v>21.47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21.47</v>
      </c>
      <c r="AE97" s="8">
        <f t="shared" si="43"/>
        <v>21.47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21.47</v>
      </c>
      <c r="AL97" s="8">
        <f t="shared" si="35"/>
        <v>277.05999999999995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158</v>
      </c>
      <c r="AQ97" s="8">
        <f t="shared" si="34"/>
        <v>0</v>
      </c>
      <c r="AR97" s="8">
        <f t="shared" si="50"/>
        <v>435.05999999999995</v>
      </c>
      <c r="AT97" s="8">
        <v>21.47</v>
      </c>
      <c r="AU97" s="8">
        <v>21.47</v>
      </c>
      <c r="AW97" s="204">
        <v>21.47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21.47</v>
      </c>
      <c r="BD97" s="204">
        <v>21.47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21.47</v>
      </c>
      <c r="BL97" s="8">
        <f t="shared" si="53"/>
        <v>21.47</v>
      </c>
      <c r="BM97" s="8">
        <f t="shared" si="54"/>
        <v>21.47</v>
      </c>
      <c r="BN97" s="8">
        <f t="shared" si="55"/>
        <v>21.47</v>
      </c>
      <c r="BO97" s="8">
        <f t="shared" si="56"/>
        <v>21.47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620</v>
      </c>
      <c r="G98" s="16">
        <f>'[3]25'!G100</f>
        <v>0</v>
      </c>
      <c r="H98" s="17">
        <f t="shared" si="59"/>
        <v>940</v>
      </c>
      <c r="I98" s="15">
        <f>'[3]25'!J100</f>
        <v>320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158</v>
      </c>
      <c r="N98" s="16">
        <f>'[3]25'!O100</f>
        <v>0</v>
      </c>
      <c r="O98" s="17">
        <f t="shared" si="60"/>
        <v>478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158</v>
      </c>
      <c r="V98" s="16">
        <f t="shared" si="32"/>
        <v>0</v>
      </c>
      <c r="W98" s="17">
        <f t="shared" si="61"/>
        <v>478</v>
      </c>
      <c r="X98" s="8">
        <f t="shared" si="36"/>
        <v>21.47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21.47</v>
      </c>
      <c r="AE98" s="8">
        <f t="shared" si="43"/>
        <v>21.47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21.47</v>
      </c>
      <c r="AL98" s="8">
        <f t="shared" si="35"/>
        <v>277.05999999999995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158</v>
      </c>
      <c r="AQ98" s="8">
        <f t="shared" si="34"/>
        <v>0</v>
      </c>
      <c r="AR98" s="8">
        <f t="shared" si="50"/>
        <v>435.05999999999995</v>
      </c>
      <c r="AT98" s="8">
        <v>21.47</v>
      </c>
      <c r="AU98" s="8">
        <v>21.47</v>
      </c>
      <c r="AW98" s="204">
        <v>21.47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21.47</v>
      </c>
      <c r="BD98" s="204">
        <v>21.47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21.47</v>
      </c>
      <c r="BL98" s="8">
        <f t="shared" si="53"/>
        <v>21.47</v>
      </c>
      <c r="BM98" s="8">
        <f t="shared" si="54"/>
        <v>21.47</v>
      </c>
      <c r="BN98" s="8">
        <f t="shared" si="55"/>
        <v>21.47</v>
      </c>
      <c r="BO98" s="8">
        <f t="shared" si="56"/>
        <v>21.47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14.85</v>
      </c>
      <c r="G99" s="15">
        <f t="shared" si="62"/>
        <v>0</v>
      </c>
      <c r="H99" s="15">
        <f t="shared" si="62"/>
        <v>22.53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5.380437500000002</v>
      </c>
      <c r="N99" s="15">
        <f t="shared" si="62"/>
        <v>0</v>
      </c>
      <c r="O99" s="15">
        <f t="shared" si="62"/>
        <v>13.060437499999995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5.380437500000002</v>
      </c>
      <c r="V99" s="15">
        <f t="shared" si="62"/>
        <v>0</v>
      </c>
      <c r="W99" s="15">
        <f t="shared" si="62"/>
        <v>13.060437499999995</v>
      </c>
      <c r="X99" s="15">
        <f t="shared" si="62"/>
        <v>0.55345000000000011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0.55345000000000011</v>
      </c>
      <c r="AE99" s="15">
        <f t="shared" si="62"/>
        <v>0.52280000000000026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0.52280000000000026</v>
      </c>
      <c r="AL99" s="15">
        <f t="shared" si="62"/>
        <v>6.6037499999999989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5.380437500000002</v>
      </c>
      <c r="AQ99" s="15">
        <f t="shared" si="62"/>
        <v>0</v>
      </c>
      <c r="AR99" s="15">
        <f t="shared" si="62"/>
        <v>11.984187500000008</v>
      </c>
      <c r="AS99" s="15">
        <f t="shared" si="62"/>
        <v>0</v>
      </c>
      <c r="AT99" s="15">
        <f t="shared" si="62"/>
        <v>0.55105000000000026</v>
      </c>
      <c r="AU99" s="15">
        <f t="shared" si="62"/>
        <v>0.50747500000000045</v>
      </c>
      <c r="AV99" s="15">
        <f t="shared" si="62"/>
        <v>0</v>
      </c>
      <c r="AW99" s="15">
        <f t="shared" si="62"/>
        <v>0.55345000000000011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0.55345000000000011</v>
      </c>
      <c r="BD99" s="15">
        <f t="shared" si="62"/>
        <v>0.52280000000000026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0.52280000000000026</v>
      </c>
      <c r="BK99" s="15"/>
      <c r="BL99" s="15">
        <f t="shared" si="63"/>
        <v>0.55105000000000026</v>
      </c>
      <c r="BM99" s="15">
        <f t="shared" si="63"/>
        <v>0.50747500000000045</v>
      </c>
      <c r="BN99" s="15">
        <f t="shared" si="63"/>
        <v>0.55345000000000011</v>
      </c>
      <c r="BO99" s="15">
        <f t="shared" si="63"/>
        <v>0.52280000000000026</v>
      </c>
      <c r="BP99" s="15">
        <f t="shared" si="63"/>
        <v>-2.3999999999999985E-3</v>
      </c>
      <c r="BQ99" s="15">
        <f t="shared" si="63"/>
        <v>-1.5325E-2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45560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45560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146</v>
      </c>
      <c r="E3">
        <f>PPCL!P3</f>
        <v>0</v>
      </c>
      <c r="F3">
        <f>B3+C3</f>
        <v>330</v>
      </c>
      <c r="G3">
        <f>D3+E3</f>
        <v>146</v>
      </c>
      <c r="H3" s="113"/>
      <c r="I3">
        <f>BRPL_EOD!AG3+BRPL_EOD!AH3</f>
        <v>41.42</v>
      </c>
      <c r="J3">
        <f>BYPL_EOD!AG3+BYPL_EOD!AH3</f>
        <v>23.53</v>
      </c>
      <c r="K3">
        <f>MES_EOD!AG3+MES_EOD!AH3</f>
        <v>8.8699999999999992</v>
      </c>
      <c r="L3">
        <f>NDMC_EOD!AG3+NDMC_EOD!AH3</f>
        <v>43.96</v>
      </c>
      <c r="M3">
        <f>TPDDL_EOD!AG3+TPDDL_EOD!AH3</f>
        <v>28.23</v>
      </c>
      <c r="N3">
        <f t="shared" ref="N3:N66" si="0">SUM(I3:M3)</f>
        <v>146.01</v>
      </c>
      <c r="O3" s="113">
        <f t="shared" ref="O3:O66" si="1">G3-N3</f>
        <v>-9.9999999999909051E-3</v>
      </c>
      <c r="P3">
        <v>41.417163207999458</v>
      </c>
      <c r="Q3">
        <v>23.52838846654339</v>
      </c>
      <c r="R3">
        <v>8.8693925073625088</v>
      </c>
      <c r="S3">
        <v>43.956989247311832</v>
      </c>
      <c r="T3">
        <v>28.228066570782826</v>
      </c>
      <c r="U3" s="115">
        <f t="shared" ref="U3:U66" si="2">SUM(P3:T3)</f>
        <v>146.00000000000003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146</v>
      </c>
      <c r="E4">
        <f>PPCL!P4</f>
        <v>0</v>
      </c>
      <c r="F4">
        <f t="shared" ref="F4:F67" si="4">B4+C4</f>
        <v>330</v>
      </c>
      <c r="G4">
        <f t="shared" ref="G4:G67" si="5">D4+E4</f>
        <v>146</v>
      </c>
      <c r="H4" s="113"/>
      <c r="I4">
        <f>BRPL_EOD!AG4+BRPL_EOD!AH4</f>
        <v>41.42</v>
      </c>
      <c r="J4">
        <f>BYPL_EOD!AG4+BYPL_EOD!AH4</f>
        <v>23.53</v>
      </c>
      <c r="K4">
        <f>MES_EOD!AG4+MES_EOD!AH4</f>
        <v>8.8699999999999992</v>
      </c>
      <c r="L4">
        <f>NDMC_EOD!AG4+NDMC_EOD!AH4</f>
        <v>43.96</v>
      </c>
      <c r="M4">
        <f>TPDDL_EOD!AG4+TPDDL_EOD!AH4</f>
        <v>28.23</v>
      </c>
      <c r="N4">
        <f t="shared" si="0"/>
        <v>146.01</v>
      </c>
      <c r="O4" s="113">
        <f t="shared" si="1"/>
        <v>-9.9999999999909051E-3</v>
      </c>
      <c r="P4">
        <v>41.417163207999458</v>
      </c>
      <c r="Q4">
        <v>23.52838846654339</v>
      </c>
      <c r="R4">
        <v>8.8693925073625088</v>
      </c>
      <c r="S4">
        <v>43.956989247311832</v>
      </c>
      <c r="T4">
        <v>28.228066570782826</v>
      </c>
      <c r="U4" s="115">
        <f t="shared" si="2"/>
        <v>146.00000000000003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146</v>
      </c>
      <c r="E5">
        <f>PPCL!P5</f>
        <v>0</v>
      </c>
      <c r="F5">
        <f t="shared" si="4"/>
        <v>330</v>
      </c>
      <c r="G5">
        <f t="shared" si="5"/>
        <v>146</v>
      </c>
      <c r="H5" s="113"/>
      <c r="I5">
        <f>BRPL_EOD!AG5+BRPL_EOD!AH5</f>
        <v>41.42</v>
      </c>
      <c r="J5">
        <f>BYPL_EOD!AG5+BYPL_EOD!AH5</f>
        <v>23.53</v>
      </c>
      <c r="K5">
        <f>MES_EOD!AG5+MES_EOD!AH5</f>
        <v>8.8699999999999992</v>
      </c>
      <c r="L5">
        <f>NDMC_EOD!AG5+NDMC_EOD!AH5</f>
        <v>43.96</v>
      </c>
      <c r="M5">
        <f>TPDDL_EOD!AG5+TPDDL_EOD!AH5</f>
        <v>28.23</v>
      </c>
      <c r="N5">
        <f t="shared" si="0"/>
        <v>146.01</v>
      </c>
      <c r="O5" s="113">
        <f t="shared" si="1"/>
        <v>-9.9999999999909051E-3</v>
      </c>
      <c r="P5">
        <v>41.417163207999458</v>
      </c>
      <c r="Q5">
        <v>23.52838846654339</v>
      </c>
      <c r="R5">
        <v>8.8693925073625088</v>
      </c>
      <c r="S5">
        <v>43.956989247311832</v>
      </c>
      <c r="T5">
        <v>28.228066570782826</v>
      </c>
      <c r="U5" s="115">
        <f t="shared" si="2"/>
        <v>146.00000000000003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146</v>
      </c>
      <c r="E6">
        <f>PPCL!P6</f>
        <v>0</v>
      </c>
      <c r="F6">
        <f t="shared" si="4"/>
        <v>330</v>
      </c>
      <c r="G6">
        <f t="shared" si="5"/>
        <v>146</v>
      </c>
      <c r="H6" s="113"/>
      <c r="I6">
        <f>BRPL_EOD!AG6+BRPL_EOD!AH6</f>
        <v>41.42</v>
      </c>
      <c r="J6">
        <f>BYPL_EOD!AG6+BYPL_EOD!AH6</f>
        <v>23.53</v>
      </c>
      <c r="K6">
        <f>MES_EOD!AG6+MES_EOD!AH6</f>
        <v>8.8699999999999992</v>
      </c>
      <c r="L6">
        <f>NDMC_EOD!AG6+NDMC_EOD!AH6</f>
        <v>43.96</v>
      </c>
      <c r="M6">
        <f>TPDDL_EOD!AG6+TPDDL_EOD!AH6</f>
        <v>28.23</v>
      </c>
      <c r="N6">
        <f t="shared" si="0"/>
        <v>146.01</v>
      </c>
      <c r="O6" s="113">
        <f t="shared" si="1"/>
        <v>-9.9999999999909051E-3</v>
      </c>
      <c r="P6">
        <v>41.417163207999458</v>
      </c>
      <c r="Q6">
        <v>23.52838846654339</v>
      </c>
      <c r="R6">
        <v>8.8693925073625088</v>
      </c>
      <c r="S6">
        <v>43.956989247311832</v>
      </c>
      <c r="T6">
        <v>28.228066570782826</v>
      </c>
      <c r="U6" s="115">
        <f t="shared" si="2"/>
        <v>146.00000000000003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147</v>
      </c>
      <c r="E7">
        <f>PPCL!P7</f>
        <v>0</v>
      </c>
      <c r="F7">
        <f t="shared" si="4"/>
        <v>330</v>
      </c>
      <c r="G7">
        <f t="shared" si="5"/>
        <v>147</v>
      </c>
      <c r="H7" s="113"/>
      <c r="I7">
        <f>BRPL_EOD!AG7+BRPL_EOD!AH7</f>
        <v>41.7</v>
      </c>
      <c r="J7">
        <f>BYPL_EOD!AG7+BYPL_EOD!AH7</f>
        <v>23.69</v>
      </c>
      <c r="K7">
        <f>MES_EOD!AG7+MES_EOD!AH7</f>
        <v>8.93</v>
      </c>
      <c r="L7">
        <f>NDMC_EOD!AG7+NDMC_EOD!AH7</f>
        <v>44.26</v>
      </c>
      <c r="M7">
        <f>TPDDL_EOD!AG7+TPDDL_EOD!AH7</f>
        <v>28.42</v>
      </c>
      <c r="N7">
        <f t="shared" si="0"/>
        <v>147</v>
      </c>
      <c r="O7" s="113">
        <f t="shared" si="1"/>
        <v>0</v>
      </c>
      <c r="P7">
        <v>41.7</v>
      </c>
      <c r="Q7">
        <v>23.69</v>
      </c>
      <c r="R7">
        <v>8.93</v>
      </c>
      <c r="S7">
        <v>44.26</v>
      </c>
      <c r="T7">
        <v>28.42</v>
      </c>
      <c r="U7" s="115">
        <f t="shared" si="2"/>
        <v>147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147</v>
      </c>
      <c r="E8">
        <f>PPCL!P8</f>
        <v>0</v>
      </c>
      <c r="F8">
        <f t="shared" si="4"/>
        <v>330</v>
      </c>
      <c r="G8">
        <f t="shared" si="5"/>
        <v>147</v>
      </c>
      <c r="H8" s="113"/>
      <c r="I8">
        <f>BRPL_EOD!AG8+BRPL_EOD!AH8</f>
        <v>41.7</v>
      </c>
      <c r="J8">
        <f>BYPL_EOD!AG8+BYPL_EOD!AH8</f>
        <v>23.69</v>
      </c>
      <c r="K8">
        <f>MES_EOD!AG8+MES_EOD!AH8</f>
        <v>8.93</v>
      </c>
      <c r="L8">
        <f>NDMC_EOD!AG8+NDMC_EOD!AH8</f>
        <v>44.26</v>
      </c>
      <c r="M8">
        <f>TPDDL_EOD!AG8+TPDDL_EOD!AH8</f>
        <v>28.42</v>
      </c>
      <c r="N8">
        <f t="shared" si="0"/>
        <v>147</v>
      </c>
      <c r="O8" s="113">
        <f t="shared" si="1"/>
        <v>0</v>
      </c>
      <c r="P8">
        <v>41.7</v>
      </c>
      <c r="Q8">
        <v>23.69</v>
      </c>
      <c r="R8">
        <v>8.93</v>
      </c>
      <c r="S8">
        <v>44.26</v>
      </c>
      <c r="T8">
        <v>28.42</v>
      </c>
      <c r="U8" s="115">
        <f t="shared" si="2"/>
        <v>147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147</v>
      </c>
      <c r="E9">
        <f>PPCL!P9</f>
        <v>0</v>
      </c>
      <c r="F9">
        <f t="shared" si="4"/>
        <v>330</v>
      </c>
      <c r="G9">
        <f t="shared" si="5"/>
        <v>147</v>
      </c>
      <c r="H9" s="113"/>
      <c r="I9">
        <f>BRPL_EOD!AG9+BRPL_EOD!AH9</f>
        <v>41.7</v>
      </c>
      <c r="J9">
        <f>BYPL_EOD!AG9+BYPL_EOD!AH9</f>
        <v>23.69</v>
      </c>
      <c r="K9">
        <f>MES_EOD!AG9+MES_EOD!AH9</f>
        <v>8.93</v>
      </c>
      <c r="L9">
        <f>NDMC_EOD!AG9+NDMC_EOD!AH9</f>
        <v>44.26</v>
      </c>
      <c r="M9">
        <f>TPDDL_EOD!AG9+TPDDL_EOD!AH9</f>
        <v>28.42</v>
      </c>
      <c r="N9">
        <f t="shared" si="0"/>
        <v>147</v>
      </c>
      <c r="O9" s="113">
        <f t="shared" si="1"/>
        <v>0</v>
      </c>
      <c r="P9">
        <v>41.7</v>
      </c>
      <c r="Q9">
        <v>23.69</v>
      </c>
      <c r="R9">
        <v>8.93</v>
      </c>
      <c r="S9">
        <v>44.26</v>
      </c>
      <c r="T9">
        <v>28.42</v>
      </c>
      <c r="U9" s="115">
        <f t="shared" si="2"/>
        <v>147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147</v>
      </c>
      <c r="E10">
        <f>PPCL!P10</f>
        <v>0</v>
      </c>
      <c r="F10">
        <f t="shared" si="4"/>
        <v>330</v>
      </c>
      <c r="G10">
        <f t="shared" si="5"/>
        <v>147</v>
      </c>
      <c r="H10" s="113"/>
      <c r="I10">
        <f>BRPL_EOD!AG10+BRPL_EOD!AH10</f>
        <v>41.7</v>
      </c>
      <c r="J10">
        <f>BYPL_EOD!AG10+BYPL_EOD!AH10</f>
        <v>23.69</v>
      </c>
      <c r="K10">
        <f>MES_EOD!AG10+MES_EOD!AH10</f>
        <v>8.93</v>
      </c>
      <c r="L10">
        <f>NDMC_EOD!AG10+NDMC_EOD!AH10</f>
        <v>44.26</v>
      </c>
      <c r="M10">
        <f>TPDDL_EOD!AG10+TPDDL_EOD!AH10</f>
        <v>28.42</v>
      </c>
      <c r="N10">
        <f t="shared" si="0"/>
        <v>147</v>
      </c>
      <c r="O10" s="113">
        <f t="shared" si="1"/>
        <v>0</v>
      </c>
      <c r="P10">
        <v>41.7</v>
      </c>
      <c r="Q10">
        <v>23.69</v>
      </c>
      <c r="R10">
        <v>8.93</v>
      </c>
      <c r="S10">
        <v>44.26</v>
      </c>
      <c r="T10">
        <v>28.42</v>
      </c>
      <c r="U10" s="115">
        <f t="shared" si="2"/>
        <v>147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147</v>
      </c>
      <c r="E11">
        <f>PPCL!P11</f>
        <v>0</v>
      </c>
      <c r="F11">
        <f t="shared" si="4"/>
        <v>330</v>
      </c>
      <c r="G11">
        <f t="shared" si="5"/>
        <v>147</v>
      </c>
      <c r="H11" s="113"/>
      <c r="I11">
        <f>BRPL_EOD!AG11+BRPL_EOD!AH11</f>
        <v>41.7</v>
      </c>
      <c r="J11">
        <f>BYPL_EOD!AG11+BYPL_EOD!AH11</f>
        <v>23.69</v>
      </c>
      <c r="K11">
        <f>MES_EOD!AG11+MES_EOD!AH11</f>
        <v>8.93</v>
      </c>
      <c r="L11">
        <f>NDMC_EOD!AG11+NDMC_EOD!AH11</f>
        <v>44.26</v>
      </c>
      <c r="M11">
        <f>TPDDL_EOD!AG11+TPDDL_EOD!AH11</f>
        <v>28.42</v>
      </c>
      <c r="N11">
        <f t="shared" si="0"/>
        <v>147</v>
      </c>
      <c r="O11" s="113">
        <f t="shared" si="1"/>
        <v>0</v>
      </c>
      <c r="P11">
        <v>41.7</v>
      </c>
      <c r="Q11">
        <v>23.69</v>
      </c>
      <c r="R11">
        <v>8.93</v>
      </c>
      <c r="S11">
        <v>44.26</v>
      </c>
      <c r="T11">
        <v>28.42</v>
      </c>
      <c r="U11" s="115">
        <f t="shared" si="2"/>
        <v>147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147</v>
      </c>
      <c r="E12">
        <f>PPCL!P12</f>
        <v>0</v>
      </c>
      <c r="F12">
        <f t="shared" si="4"/>
        <v>330</v>
      </c>
      <c r="G12">
        <f t="shared" si="5"/>
        <v>147</v>
      </c>
      <c r="H12" s="113"/>
      <c r="I12">
        <f>BRPL_EOD!AG12+BRPL_EOD!AH12</f>
        <v>41.7</v>
      </c>
      <c r="J12">
        <f>BYPL_EOD!AG12+BYPL_EOD!AH12</f>
        <v>23.69</v>
      </c>
      <c r="K12">
        <f>MES_EOD!AG12+MES_EOD!AH12</f>
        <v>8.93</v>
      </c>
      <c r="L12">
        <f>NDMC_EOD!AG12+NDMC_EOD!AH12</f>
        <v>44.26</v>
      </c>
      <c r="M12">
        <f>TPDDL_EOD!AG12+TPDDL_EOD!AH12</f>
        <v>28.42</v>
      </c>
      <c r="N12">
        <f t="shared" si="0"/>
        <v>147</v>
      </c>
      <c r="O12" s="113">
        <f t="shared" si="1"/>
        <v>0</v>
      </c>
      <c r="P12">
        <v>41.7</v>
      </c>
      <c r="Q12">
        <v>23.69</v>
      </c>
      <c r="R12">
        <v>8.93</v>
      </c>
      <c r="S12">
        <v>44.26</v>
      </c>
      <c r="T12">
        <v>28.42</v>
      </c>
      <c r="U12" s="115">
        <f t="shared" si="2"/>
        <v>147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147</v>
      </c>
      <c r="E13">
        <f>PPCL!P13</f>
        <v>0</v>
      </c>
      <c r="F13">
        <f t="shared" si="4"/>
        <v>330</v>
      </c>
      <c r="G13">
        <f t="shared" si="5"/>
        <v>147</v>
      </c>
      <c r="H13" s="113"/>
      <c r="I13">
        <f>BRPL_EOD!AG13+BRPL_EOD!AH13</f>
        <v>41.7</v>
      </c>
      <c r="J13">
        <f>BYPL_EOD!AG13+BYPL_EOD!AH13</f>
        <v>23.69</v>
      </c>
      <c r="K13">
        <f>MES_EOD!AG13+MES_EOD!AH13</f>
        <v>8.93</v>
      </c>
      <c r="L13">
        <f>NDMC_EOD!AG13+NDMC_EOD!AH13</f>
        <v>44.26</v>
      </c>
      <c r="M13">
        <f>TPDDL_EOD!AG13+TPDDL_EOD!AH13</f>
        <v>28.42</v>
      </c>
      <c r="N13">
        <f t="shared" si="0"/>
        <v>147</v>
      </c>
      <c r="O13" s="113">
        <f t="shared" si="1"/>
        <v>0</v>
      </c>
      <c r="P13">
        <v>41.7</v>
      </c>
      <c r="Q13">
        <v>23.69</v>
      </c>
      <c r="R13">
        <v>8.93</v>
      </c>
      <c r="S13">
        <v>44.26</v>
      </c>
      <c r="T13">
        <v>28.42</v>
      </c>
      <c r="U13" s="115">
        <f t="shared" si="2"/>
        <v>147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147</v>
      </c>
      <c r="E14">
        <f>PPCL!P14</f>
        <v>0</v>
      </c>
      <c r="F14">
        <f t="shared" si="4"/>
        <v>330</v>
      </c>
      <c r="G14">
        <f t="shared" si="5"/>
        <v>147</v>
      </c>
      <c r="H14" s="113"/>
      <c r="I14">
        <f>BRPL_EOD!AG14+BRPL_EOD!AH14</f>
        <v>41.7</v>
      </c>
      <c r="J14">
        <f>BYPL_EOD!AG14+BYPL_EOD!AH14</f>
        <v>23.69</v>
      </c>
      <c r="K14">
        <f>MES_EOD!AG14+MES_EOD!AH14</f>
        <v>8.93</v>
      </c>
      <c r="L14">
        <f>NDMC_EOD!AG14+NDMC_EOD!AH14</f>
        <v>44.26</v>
      </c>
      <c r="M14">
        <f>TPDDL_EOD!AG14+TPDDL_EOD!AH14</f>
        <v>28.42</v>
      </c>
      <c r="N14">
        <f t="shared" si="0"/>
        <v>147</v>
      </c>
      <c r="O14" s="113">
        <f t="shared" si="1"/>
        <v>0</v>
      </c>
      <c r="P14">
        <v>41.7</v>
      </c>
      <c r="Q14">
        <v>23.69</v>
      </c>
      <c r="R14">
        <v>8.93</v>
      </c>
      <c r="S14">
        <v>44.26</v>
      </c>
      <c r="T14">
        <v>28.42</v>
      </c>
      <c r="U14" s="115">
        <f t="shared" si="2"/>
        <v>147</v>
      </c>
      <c r="V14" s="113">
        <f t="shared" si="3"/>
        <v>0</v>
      </c>
    </row>
    <row r="15" spans="1:22">
      <c r="A15" t="s">
        <v>57</v>
      </c>
      <c r="B15">
        <f>PPCL!D15</f>
        <v>330</v>
      </c>
      <c r="C15">
        <f>PPCL!E15</f>
        <v>0</v>
      </c>
      <c r="D15">
        <f>PPCL!O15</f>
        <v>147</v>
      </c>
      <c r="E15">
        <f>PPCL!P15</f>
        <v>0</v>
      </c>
      <c r="F15">
        <f t="shared" si="4"/>
        <v>330</v>
      </c>
      <c r="G15">
        <f t="shared" si="5"/>
        <v>147</v>
      </c>
      <c r="H15" s="113"/>
      <c r="I15">
        <f>BRPL_EOD!AG15+BRPL_EOD!AH15</f>
        <v>41.7</v>
      </c>
      <c r="J15">
        <f>BYPL_EOD!AG15+BYPL_EOD!AH15</f>
        <v>23.69</v>
      </c>
      <c r="K15">
        <f>MES_EOD!AG15+MES_EOD!AH15</f>
        <v>8.93</v>
      </c>
      <c r="L15">
        <f>NDMC_EOD!AG15+NDMC_EOD!AH15</f>
        <v>44.26</v>
      </c>
      <c r="M15">
        <f>TPDDL_EOD!AG15+TPDDL_EOD!AH15</f>
        <v>28.42</v>
      </c>
      <c r="N15">
        <f t="shared" si="0"/>
        <v>147</v>
      </c>
      <c r="O15" s="113">
        <f t="shared" si="1"/>
        <v>0</v>
      </c>
      <c r="P15">
        <v>41.7</v>
      </c>
      <c r="Q15">
        <v>23.69</v>
      </c>
      <c r="R15">
        <v>8.93</v>
      </c>
      <c r="S15">
        <v>44.26</v>
      </c>
      <c r="T15">
        <v>28.42</v>
      </c>
      <c r="U15" s="115">
        <f t="shared" si="2"/>
        <v>147</v>
      </c>
      <c r="V15" s="113">
        <f t="shared" si="3"/>
        <v>0</v>
      </c>
    </row>
    <row r="16" spans="1:22">
      <c r="A16" t="s">
        <v>58</v>
      </c>
      <c r="B16">
        <f>PPCL!D16</f>
        <v>330</v>
      </c>
      <c r="C16">
        <f>PPCL!E16</f>
        <v>0</v>
      </c>
      <c r="D16">
        <f>PPCL!O16</f>
        <v>147</v>
      </c>
      <c r="E16">
        <f>PPCL!P16</f>
        <v>0</v>
      </c>
      <c r="F16">
        <f t="shared" si="4"/>
        <v>330</v>
      </c>
      <c r="G16">
        <f t="shared" si="5"/>
        <v>147</v>
      </c>
      <c r="H16" s="113"/>
      <c r="I16">
        <f>BRPL_EOD!AG16+BRPL_EOD!AH16</f>
        <v>41.7</v>
      </c>
      <c r="J16">
        <f>BYPL_EOD!AG16+BYPL_EOD!AH16</f>
        <v>23.69</v>
      </c>
      <c r="K16">
        <f>MES_EOD!AG16+MES_EOD!AH16</f>
        <v>8.93</v>
      </c>
      <c r="L16">
        <f>NDMC_EOD!AG16+NDMC_EOD!AH16</f>
        <v>44.26</v>
      </c>
      <c r="M16">
        <f>TPDDL_EOD!AG16+TPDDL_EOD!AH16</f>
        <v>28.42</v>
      </c>
      <c r="N16">
        <f t="shared" si="0"/>
        <v>147</v>
      </c>
      <c r="O16" s="113">
        <f t="shared" si="1"/>
        <v>0</v>
      </c>
      <c r="P16">
        <v>41.7</v>
      </c>
      <c r="Q16">
        <v>23.69</v>
      </c>
      <c r="R16">
        <v>8.93</v>
      </c>
      <c r="S16">
        <v>44.26</v>
      </c>
      <c r="T16">
        <v>28.42</v>
      </c>
      <c r="U16" s="115">
        <f t="shared" si="2"/>
        <v>147</v>
      </c>
      <c r="V16" s="113">
        <f t="shared" si="3"/>
        <v>0</v>
      </c>
    </row>
    <row r="17" spans="1:22">
      <c r="A17" t="s">
        <v>59</v>
      </c>
      <c r="B17">
        <f>PPCL!D17</f>
        <v>330</v>
      </c>
      <c r="C17">
        <f>PPCL!E17</f>
        <v>0</v>
      </c>
      <c r="D17">
        <f>PPCL!O17</f>
        <v>147</v>
      </c>
      <c r="E17">
        <f>PPCL!P17</f>
        <v>0</v>
      </c>
      <c r="F17">
        <f t="shared" si="4"/>
        <v>330</v>
      </c>
      <c r="G17">
        <f t="shared" si="5"/>
        <v>147</v>
      </c>
      <c r="H17" s="113"/>
      <c r="I17">
        <f>BRPL_EOD!AG17+BRPL_EOD!AH17</f>
        <v>41.7</v>
      </c>
      <c r="J17">
        <f>BYPL_EOD!AG17+BYPL_EOD!AH17</f>
        <v>23.69</v>
      </c>
      <c r="K17">
        <f>MES_EOD!AG17+MES_EOD!AH17</f>
        <v>8.93</v>
      </c>
      <c r="L17">
        <f>NDMC_EOD!AG17+NDMC_EOD!AH17</f>
        <v>44.26</v>
      </c>
      <c r="M17">
        <f>TPDDL_EOD!AG17+TPDDL_EOD!AH17</f>
        <v>28.42</v>
      </c>
      <c r="N17">
        <f t="shared" si="0"/>
        <v>147</v>
      </c>
      <c r="O17" s="113">
        <f t="shared" si="1"/>
        <v>0</v>
      </c>
      <c r="P17">
        <v>41.7</v>
      </c>
      <c r="Q17">
        <v>23.69</v>
      </c>
      <c r="R17">
        <v>8.93</v>
      </c>
      <c r="S17">
        <v>44.26</v>
      </c>
      <c r="T17">
        <v>28.42</v>
      </c>
      <c r="U17" s="115">
        <f t="shared" si="2"/>
        <v>147</v>
      </c>
      <c r="V17" s="113">
        <f t="shared" si="3"/>
        <v>0</v>
      </c>
    </row>
    <row r="18" spans="1:22">
      <c r="A18" t="s">
        <v>60</v>
      </c>
      <c r="B18">
        <f>PPCL!D18</f>
        <v>330</v>
      </c>
      <c r="C18">
        <f>PPCL!E18</f>
        <v>0</v>
      </c>
      <c r="D18">
        <f>PPCL!O18</f>
        <v>147</v>
      </c>
      <c r="E18">
        <f>PPCL!P18</f>
        <v>0</v>
      </c>
      <c r="F18">
        <f t="shared" si="4"/>
        <v>330</v>
      </c>
      <c r="G18">
        <f t="shared" si="5"/>
        <v>147</v>
      </c>
      <c r="H18" s="113"/>
      <c r="I18">
        <f>BRPL_EOD!AG18+BRPL_EOD!AH18</f>
        <v>41.7</v>
      </c>
      <c r="J18">
        <f>BYPL_EOD!AG18+BYPL_EOD!AH18</f>
        <v>23.69</v>
      </c>
      <c r="K18">
        <f>MES_EOD!AG18+MES_EOD!AH18</f>
        <v>8.93</v>
      </c>
      <c r="L18">
        <f>NDMC_EOD!AG18+NDMC_EOD!AH18</f>
        <v>44.26</v>
      </c>
      <c r="M18">
        <f>TPDDL_EOD!AG18+TPDDL_EOD!AH18</f>
        <v>28.42</v>
      </c>
      <c r="N18">
        <f t="shared" si="0"/>
        <v>147</v>
      </c>
      <c r="O18" s="113">
        <f t="shared" si="1"/>
        <v>0</v>
      </c>
      <c r="P18">
        <v>41.7</v>
      </c>
      <c r="Q18">
        <v>23.69</v>
      </c>
      <c r="R18">
        <v>8.93</v>
      </c>
      <c r="S18">
        <v>44.26</v>
      </c>
      <c r="T18">
        <v>28.42</v>
      </c>
      <c r="U18" s="115">
        <f t="shared" si="2"/>
        <v>147</v>
      </c>
      <c r="V18" s="113">
        <f t="shared" si="3"/>
        <v>0</v>
      </c>
    </row>
    <row r="19" spans="1:22">
      <c r="A19" t="s">
        <v>61</v>
      </c>
      <c r="B19">
        <f>PPCL!D19</f>
        <v>330</v>
      </c>
      <c r="C19">
        <f>PPCL!E19</f>
        <v>0</v>
      </c>
      <c r="D19">
        <f>PPCL!O19</f>
        <v>147</v>
      </c>
      <c r="E19">
        <f>PPCL!P19</f>
        <v>0</v>
      </c>
      <c r="F19">
        <f t="shared" si="4"/>
        <v>330</v>
      </c>
      <c r="G19">
        <f t="shared" si="5"/>
        <v>147</v>
      </c>
      <c r="H19" s="113"/>
      <c r="I19">
        <f>BRPL_EOD!AG19+BRPL_EOD!AH19</f>
        <v>41.7</v>
      </c>
      <c r="J19">
        <f>BYPL_EOD!AG19+BYPL_EOD!AH19</f>
        <v>23.69</v>
      </c>
      <c r="K19">
        <f>MES_EOD!AG19+MES_EOD!AH19</f>
        <v>8.93</v>
      </c>
      <c r="L19">
        <f>NDMC_EOD!AG19+NDMC_EOD!AH19</f>
        <v>44.26</v>
      </c>
      <c r="M19">
        <f>TPDDL_EOD!AG19+TPDDL_EOD!AH19</f>
        <v>28.42</v>
      </c>
      <c r="N19">
        <f t="shared" si="0"/>
        <v>147</v>
      </c>
      <c r="O19" s="113">
        <f t="shared" si="1"/>
        <v>0</v>
      </c>
      <c r="P19">
        <v>41.7</v>
      </c>
      <c r="Q19">
        <v>23.69</v>
      </c>
      <c r="R19">
        <v>8.93</v>
      </c>
      <c r="S19">
        <v>44.26</v>
      </c>
      <c r="T19">
        <v>28.42</v>
      </c>
      <c r="U19" s="115">
        <f t="shared" si="2"/>
        <v>147</v>
      </c>
      <c r="V19" s="113">
        <f t="shared" si="3"/>
        <v>0</v>
      </c>
    </row>
    <row r="20" spans="1:22">
      <c r="A20" t="s">
        <v>62</v>
      </c>
      <c r="B20">
        <f>PPCL!D20</f>
        <v>330</v>
      </c>
      <c r="C20">
        <f>PPCL!E20</f>
        <v>0</v>
      </c>
      <c r="D20">
        <f>PPCL!O20</f>
        <v>147</v>
      </c>
      <c r="E20">
        <f>PPCL!P20</f>
        <v>0</v>
      </c>
      <c r="F20">
        <f t="shared" si="4"/>
        <v>330</v>
      </c>
      <c r="G20">
        <f t="shared" si="5"/>
        <v>147</v>
      </c>
      <c r="H20" s="113"/>
      <c r="I20">
        <f>BRPL_EOD!AG20+BRPL_EOD!AH20</f>
        <v>41.7</v>
      </c>
      <c r="J20">
        <f>BYPL_EOD!AG20+BYPL_EOD!AH20</f>
        <v>23.69</v>
      </c>
      <c r="K20">
        <f>MES_EOD!AG20+MES_EOD!AH20</f>
        <v>8.93</v>
      </c>
      <c r="L20">
        <f>NDMC_EOD!AG20+NDMC_EOD!AH20</f>
        <v>44.26</v>
      </c>
      <c r="M20">
        <f>TPDDL_EOD!AG20+TPDDL_EOD!AH20</f>
        <v>28.42</v>
      </c>
      <c r="N20">
        <f t="shared" si="0"/>
        <v>147</v>
      </c>
      <c r="O20" s="113">
        <f t="shared" si="1"/>
        <v>0</v>
      </c>
      <c r="P20">
        <v>41.7</v>
      </c>
      <c r="Q20">
        <v>23.69</v>
      </c>
      <c r="R20">
        <v>8.93</v>
      </c>
      <c r="S20">
        <v>44.26</v>
      </c>
      <c r="T20">
        <v>28.42</v>
      </c>
      <c r="U20" s="115">
        <f t="shared" si="2"/>
        <v>147</v>
      </c>
      <c r="V20" s="113">
        <f t="shared" si="3"/>
        <v>0</v>
      </c>
    </row>
    <row r="21" spans="1:22">
      <c r="A21" t="s">
        <v>63</v>
      </c>
      <c r="B21">
        <f>PPCL!D21</f>
        <v>330</v>
      </c>
      <c r="C21">
        <f>PPCL!E21</f>
        <v>0</v>
      </c>
      <c r="D21">
        <f>PPCL!O21</f>
        <v>147</v>
      </c>
      <c r="E21">
        <f>PPCL!P21</f>
        <v>0</v>
      </c>
      <c r="F21">
        <f t="shared" si="4"/>
        <v>330</v>
      </c>
      <c r="G21">
        <f t="shared" si="5"/>
        <v>147</v>
      </c>
      <c r="H21" s="113"/>
      <c r="I21">
        <f>BRPL_EOD!AG21+BRPL_EOD!AH21</f>
        <v>41.7</v>
      </c>
      <c r="J21">
        <f>BYPL_EOD!AG21+BYPL_EOD!AH21</f>
        <v>23.69</v>
      </c>
      <c r="K21">
        <f>MES_EOD!AG21+MES_EOD!AH21</f>
        <v>8.93</v>
      </c>
      <c r="L21">
        <f>NDMC_EOD!AG21+NDMC_EOD!AH21</f>
        <v>44.26</v>
      </c>
      <c r="M21">
        <f>TPDDL_EOD!AG21+TPDDL_EOD!AH21</f>
        <v>28.42</v>
      </c>
      <c r="N21">
        <f t="shared" si="0"/>
        <v>147</v>
      </c>
      <c r="O21" s="113">
        <f t="shared" si="1"/>
        <v>0</v>
      </c>
      <c r="P21">
        <v>41.7</v>
      </c>
      <c r="Q21">
        <v>23.69</v>
      </c>
      <c r="R21">
        <v>8.93</v>
      </c>
      <c r="S21">
        <v>44.26</v>
      </c>
      <c r="T21">
        <v>28.42</v>
      </c>
      <c r="U21" s="115">
        <f t="shared" si="2"/>
        <v>147</v>
      </c>
      <c r="V21" s="113">
        <f t="shared" si="3"/>
        <v>0</v>
      </c>
    </row>
    <row r="22" spans="1:22">
      <c r="A22" t="s">
        <v>64</v>
      </c>
      <c r="B22">
        <f>PPCL!D22</f>
        <v>330</v>
      </c>
      <c r="C22">
        <f>PPCL!E22</f>
        <v>0</v>
      </c>
      <c r="D22">
        <f>PPCL!O22</f>
        <v>147</v>
      </c>
      <c r="E22">
        <f>PPCL!P22</f>
        <v>0</v>
      </c>
      <c r="F22">
        <f t="shared" si="4"/>
        <v>330</v>
      </c>
      <c r="G22">
        <f t="shared" si="5"/>
        <v>147</v>
      </c>
      <c r="H22" s="113"/>
      <c r="I22">
        <f>BRPL_EOD!AG22+BRPL_EOD!AH22</f>
        <v>41.7</v>
      </c>
      <c r="J22">
        <f>BYPL_EOD!AG22+BYPL_EOD!AH22</f>
        <v>23.69</v>
      </c>
      <c r="K22">
        <f>MES_EOD!AG22+MES_EOD!AH22</f>
        <v>8.93</v>
      </c>
      <c r="L22">
        <f>NDMC_EOD!AG22+NDMC_EOD!AH22</f>
        <v>44.26</v>
      </c>
      <c r="M22">
        <f>TPDDL_EOD!AG22+TPDDL_EOD!AH22</f>
        <v>28.42</v>
      </c>
      <c r="N22">
        <f t="shared" si="0"/>
        <v>147</v>
      </c>
      <c r="O22" s="113">
        <f t="shared" si="1"/>
        <v>0</v>
      </c>
      <c r="P22">
        <v>41.7</v>
      </c>
      <c r="Q22">
        <v>23.69</v>
      </c>
      <c r="R22">
        <v>8.93</v>
      </c>
      <c r="S22">
        <v>44.26</v>
      </c>
      <c r="T22">
        <v>28.42</v>
      </c>
      <c r="U22" s="115">
        <f t="shared" si="2"/>
        <v>147</v>
      </c>
      <c r="V22" s="113">
        <f t="shared" si="3"/>
        <v>0</v>
      </c>
    </row>
    <row r="23" spans="1:22">
      <c r="A23" t="s">
        <v>65</v>
      </c>
      <c r="B23">
        <f>PPCL!D23</f>
        <v>330</v>
      </c>
      <c r="C23">
        <f>PPCL!E23</f>
        <v>0</v>
      </c>
      <c r="D23">
        <f>PPCL!O23</f>
        <v>147</v>
      </c>
      <c r="E23">
        <f>PPCL!P23</f>
        <v>0</v>
      </c>
      <c r="F23">
        <f t="shared" si="4"/>
        <v>330</v>
      </c>
      <c r="G23">
        <f t="shared" si="5"/>
        <v>147</v>
      </c>
      <c r="H23" s="113"/>
      <c r="I23">
        <f>BRPL_EOD!AG23+BRPL_EOD!AH23</f>
        <v>41.7</v>
      </c>
      <c r="J23">
        <f>BYPL_EOD!AG23+BYPL_EOD!AH23</f>
        <v>23.69</v>
      </c>
      <c r="K23">
        <f>MES_EOD!AG23+MES_EOD!AH23</f>
        <v>8.93</v>
      </c>
      <c r="L23">
        <f>NDMC_EOD!AG23+NDMC_EOD!AH23</f>
        <v>44.26</v>
      </c>
      <c r="M23">
        <f>TPDDL_EOD!AG23+TPDDL_EOD!AH23</f>
        <v>28.42</v>
      </c>
      <c r="N23">
        <f t="shared" si="0"/>
        <v>147</v>
      </c>
      <c r="O23" s="113">
        <f t="shared" si="1"/>
        <v>0</v>
      </c>
      <c r="P23">
        <v>41.7</v>
      </c>
      <c r="Q23">
        <v>23.69</v>
      </c>
      <c r="R23">
        <v>8.93</v>
      </c>
      <c r="S23">
        <v>44.26</v>
      </c>
      <c r="T23">
        <v>28.42</v>
      </c>
      <c r="U23" s="115">
        <f t="shared" si="2"/>
        <v>147</v>
      </c>
      <c r="V23" s="113">
        <f t="shared" si="3"/>
        <v>0</v>
      </c>
    </row>
    <row r="24" spans="1:22">
      <c r="A24" t="s">
        <v>66</v>
      </c>
      <c r="B24">
        <f>PPCL!D24</f>
        <v>330</v>
      </c>
      <c r="C24">
        <f>PPCL!E24</f>
        <v>0</v>
      </c>
      <c r="D24">
        <f>PPCL!O24</f>
        <v>147</v>
      </c>
      <c r="E24">
        <f>PPCL!P24</f>
        <v>0</v>
      </c>
      <c r="F24">
        <f t="shared" si="4"/>
        <v>330</v>
      </c>
      <c r="G24">
        <f t="shared" si="5"/>
        <v>147</v>
      </c>
      <c r="H24" s="113"/>
      <c r="I24">
        <f>BRPL_EOD!AG24+BRPL_EOD!AH24</f>
        <v>41.7</v>
      </c>
      <c r="J24">
        <f>BYPL_EOD!AG24+BYPL_EOD!AH24</f>
        <v>23.69</v>
      </c>
      <c r="K24">
        <f>MES_EOD!AG24+MES_EOD!AH24</f>
        <v>8.93</v>
      </c>
      <c r="L24">
        <f>NDMC_EOD!AG24+NDMC_EOD!AH24</f>
        <v>44.26</v>
      </c>
      <c r="M24">
        <f>TPDDL_EOD!AG24+TPDDL_EOD!AH24</f>
        <v>28.42</v>
      </c>
      <c r="N24">
        <f t="shared" si="0"/>
        <v>147</v>
      </c>
      <c r="O24" s="113">
        <f t="shared" si="1"/>
        <v>0</v>
      </c>
      <c r="P24">
        <v>41.7</v>
      </c>
      <c r="Q24">
        <v>23.69</v>
      </c>
      <c r="R24">
        <v>8.93</v>
      </c>
      <c r="S24">
        <v>44.26</v>
      </c>
      <c r="T24">
        <v>28.42</v>
      </c>
      <c r="U24" s="115">
        <f t="shared" si="2"/>
        <v>147</v>
      </c>
      <c r="V24" s="113">
        <f t="shared" si="3"/>
        <v>0</v>
      </c>
    </row>
    <row r="25" spans="1:22">
      <c r="A25" t="s">
        <v>67</v>
      </c>
      <c r="B25">
        <f>PPCL!D25</f>
        <v>330</v>
      </c>
      <c r="C25">
        <f>PPCL!E25</f>
        <v>0</v>
      </c>
      <c r="D25">
        <f>PPCL!O25</f>
        <v>147</v>
      </c>
      <c r="E25">
        <f>PPCL!P25</f>
        <v>0</v>
      </c>
      <c r="F25">
        <f t="shared" si="4"/>
        <v>330</v>
      </c>
      <c r="G25">
        <f t="shared" si="5"/>
        <v>147</v>
      </c>
      <c r="H25" s="113"/>
      <c r="I25">
        <f>BRPL_EOD!AG25+BRPL_EOD!AH25</f>
        <v>41.7</v>
      </c>
      <c r="J25">
        <f>BYPL_EOD!AG25+BYPL_EOD!AH25</f>
        <v>23.69</v>
      </c>
      <c r="K25">
        <f>MES_EOD!AG25+MES_EOD!AH25</f>
        <v>8.93</v>
      </c>
      <c r="L25">
        <f>NDMC_EOD!AG25+NDMC_EOD!AH25</f>
        <v>44.26</v>
      </c>
      <c r="M25">
        <f>TPDDL_EOD!AG25+TPDDL_EOD!AH25</f>
        <v>28.42</v>
      </c>
      <c r="N25">
        <f t="shared" si="0"/>
        <v>147</v>
      </c>
      <c r="O25" s="113">
        <f t="shared" si="1"/>
        <v>0</v>
      </c>
      <c r="P25">
        <v>41.7</v>
      </c>
      <c r="Q25">
        <v>23.69</v>
      </c>
      <c r="R25">
        <v>8.93</v>
      </c>
      <c r="S25">
        <v>44.26</v>
      </c>
      <c r="T25">
        <v>28.42</v>
      </c>
      <c r="U25" s="115">
        <f t="shared" si="2"/>
        <v>147</v>
      </c>
      <c r="V25" s="113">
        <f t="shared" si="3"/>
        <v>0</v>
      </c>
    </row>
    <row r="26" spans="1:22">
      <c r="A26" t="s">
        <v>68</v>
      </c>
      <c r="B26">
        <f>PPCL!D26</f>
        <v>330</v>
      </c>
      <c r="C26">
        <f>PPCL!E26</f>
        <v>0</v>
      </c>
      <c r="D26">
        <f>PPCL!O26</f>
        <v>148</v>
      </c>
      <c r="E26">
        <f>PPCL!P26</f>
        <v>0</v>
      </c>
      <c r="F26">
        <f t="shared" si="4"/>
        <v>330</v>
      </c>
      <c r="G26">
        <f t="shared" si="5"/>
        <v>148</v>
      </c>
      <c r="H26" s="113"/>
      <c r="I26">
        <f>BRPL_EOD!AG26+BRPL_EOD!AH26</f>
        <v>41.98</v>
      </c>
      <c r="J26">
        <f>BYPL_EOD!AG26+BYPL_EOD!AH26</f>
        <v>23.85</v>
      </c>
      <c r="K26">
        <f>MES_EOD!AG26+MES_EOD!AH26</f>
        <v>8.99</v>
      </c>
      <c r="L26">
        <f>NDMC_EOD!AG26+NDMC_EOD!AH26</f>
        <v>44.56</v>
      </c>
      <c r="M26">
        <f>TPDDL_EOD!AG26+TPDDL_EOD!AH26</f>
        <v>28.61</v>
      </c>
      <c r="N26">
        <f t="shared" si="0"/>
        <v>147.99</v>
      </c>
      <c r="O26" s="113">
        <f t="shared" si="1"/>
        <v>9.9999999999909051E-3</v>
      </c>
      <c r="P26">
        <v>41.982836678153923</v>
      </c>
      <c r="Q26">
        <v>23.851611595378067</v>
      </c>
      <c r="R26">
        <v>8.9906074734779367</v>
      </c>
      <c r="S26">
        <v>44.563011014257718</v>
      </c>
      <c r="T26">
        <v>28.611933238732345</v>
      </c>
      <c r="U26" s="115">
        <f t="shared" si="2"/>
        <v>148</v>
      </c>
      <c r="V26" s="113">
        <f t="shared" si="3"/>
        <v>0</v>
      </c>
    </row>
    <row r="27" spans="1:22">
      <c r="A27" t="s">
        <v>69</v>
      </c>
      <c r="B27">
        <f>PPCL!D27</f>
        <v>330</v>
      </c>
      <c r="C27">
        <f>PPCL!E27</f>
        <v>0</v>
      </c>
      <c r="D27">
        <f>PPCL!O27</f>
        <v>148</v>
      </c>
      <c r="E27">
        <f>PPCL!P27</f>
        <v>0</v>
      </c>
      <c r="F27">
        <f t="shared" si="4"/>
        <v>330</v>
      </c>
      <c r="G27">
        <f t="shared" si="5"/>
        <v>148</v>
      </c>
      <c r="H27" s="113"/>
      <c r="I27">
        <f>BRPL_EOD!AG27+BRPL_EOD!AH27</f>
        <v>41.98</v>
      </c>
      <c r="J27">
        <f>BYPL_EOD!AG27+BYPL_EOD!AH27</f>
        <v>23.85</v>
      </c>
      <c r="K27">
        <f>MES_EOD!AG27+MES_EOD!AH27</f>
        <v>8.99</v>
      </c>
      <c r="L27">
        <f>NDMC_EOD!AG27+NDMC_EOD!AH27</f>
        <v>44.56</v>
      </c>
      <c r="M27">
        <f>TPDDL_EOD!AG27+TPDDL_EOD!AH27</f>
        <v>28.61</v>
      </c>
      <c r="N27">
        <f t="shared" si="0"/>
        <v>147.99</v>
      </c>
      <c r="O27" s="113">
        <f t="shared" si="1"/>
        <v>9.9999999999909051E-3</v>
      </c>
      <c r="P27">
        <v>41.982836678153923</v>
      </c>
      <c r="Q27">
        <v>23.851611595378067</v>
      </c>
      <c r="R27">
        <v>8.9906074734779367</v>
      </c>
      <c r="S27">
        <v>44.563011014257718</v>
      </c>
      <c r="T27">
        <v>28.611933238732345</v>
      </c>
      <c r="U27" s="115">
        <f t="shared" si="2"/>
        <v>148</v>
      </c>
      <c r="V27" s="113">
        <f t="shared" si="3"/>
        <v>0</v>
      </c>
    </row>
    <row r="28" spans="1:22">
      <c r="A28" t="s">
        <v>70</v>
      </c>
      <c r="B28">
        <f>PPCL!D28</f>
        <v>330</v>
      </c>
      <c r="C28">
        <f>PPCL!E28</f>
        <v>0</v>
      </c>
      <c r="D28">
        <f>PPCL!O28</f>
        <v>148</v>
      </c>
      <c r="E28">
        <f>PPCL!P28</f>
        <v>0</v>
      </c>
      <c r="F28">
        <f t="shared" si="4"/>
        <v>330</v>
      </c>
      <c r="G28">
        <f t="shared" si="5"/>
        <v>148</v>
      </c>
      <c r="H28" s="113"/>
      <c r="I28">
        <f>BRPL_EOD!AG28+BRPL_EOD!AH28</f>
        <v>41.98</v>
      </c>
      <c r="J28">
        <f>BYPL_EOD!AG28+BYPL_EOD!AH28</f>
        <v>23.85</v>
      </c>
      <c r="K28">
        <f>MES_EOD!AG28+MES_EOD!AH28</f>
        <v>8.99</v>
      </c>
      <c r="L28">
        <f>NDMC_EOD!AG28+NDMC_EOD!AH28</f>
        <v>44.56</v>
      </c>
      <c r="M28">
        <f>TPDDL_EOD!AG28+TPDDL_EOD!AH28</f>
        <v>28.61</v>
      </c>
      <c r="N28">
        <f t="shared" si="0"/>
        <v>147.99</v>
      </c>
      <c r="O28" s="113">
        <f t="shared" si="1"/>
        <v>9.9999999999909051E-3</v>
      </c>
      <c r="P28">
        <v>41.982836678153923</v>
      </c>
      <c r="Q28">
        <v>23.851611595378067</v>
      </c>
      <c r="R28">
        <v>8.9906074734779367</v>
      </c>
      <c r="S28">
        <v>44.563011014257718</v>
      </c>
      <c r="T28">
        <v>28.611933238732345</v>
      </c>
      <c r="U28" s="115">
        <f t="shared" si="2"/>
        <v>148</v>
      </c>
      <c r="V28" s="113">
        <f t="shared" si="3"/>
        <v>0</v>
      </c>
    </row>
    <row r="29" spans="1:22">
      <c r="A29" t="s">
        <v>71</v>
      </c>
      <c r="B29">
        <f>PPCL!D29</f>
        <v>330</v>
      </c>
      <c r="C29">
        <f>PPCL!E29</f>
        <v>0</v>
      </c>
      <c r="D29">
        <f>PPCL!O29</f>
        <v>148</v>
      </c>
      <c r="E29">
        <f>PPCL!P29</f>
        <v>0</v>
      </c>
      <c r="F29">
        <f t="shared" si="4"/>
        <v>330</v>
      </c>
      <c r="G29">
        <f t="shared" si="5"/>
        <v>148</v>
      </c>
      <c r="H29" s="113"/>
      <c r="I29">
        <f>BRPL_EOD!AG29+BRPL_EOD!AH29</f>
        <v>41.98</v>
      </c>
      <c r="J29">
        <f>BYPL_EOD!AG29+BYPL_EOD!AH29</f>
        <v>23.85</v>
      </c>
      <c r="K29">
        <f>MES_EOD!AG29+MES_EOD!AH29</f>
        <v>8.99</v>
      </c>
      <c r="L29">
        <f>NDMC_EOD!AG29+NDMC_EOD!AH29</f>
        <v>44.56</v>
      </c>
      <c r="M29">
        <f>TPDDL_EOD!AG29+TPDDL_EOD!AH29</f>
        <v>28.61</v>
      </c>
      <c r="N29">
        <f t="shared" si="0"/>
        <v>147.99</v>
      </c>
      <c r="O29" s="113">
        <f t="shared" si="1"/>
        <v>9.9999999999909051E-3</v>
      </c>
      <c r="P29">
        <v>41.982836678153923</v>
      </c>
      <c r="Q29">
        <v>23.851611595378067</v>
      </c>
      <c r="R29">
        <v>8.9906074734779367</v>
      </c>
      <c r="S29">
        <v>44.563011014257718</v>
      </c>
      <c r="T29">
        <v>28.611933238732345</v>
      </c>
      <c r="U29" s="115">
        <f t="shared" si="2"/>
        <v>148</v>
      </c>
      <c r="V29" s="113">
        <f t="shared" si="3"/>
        <v>0</v>
      </c>
    </row>
    <row r="30" spans="1:22">
      <c r="A30" t="s">
        <v>72</v>
      </c>
      <c r="B30">
        <f>PPCL!D30</f>
        <v>330</v>
      </c>
      <c r="C30">
        <f>PPCL!E30</f>
        <v>0</v>
      </c>
      <c r="D30">
        <f>PPCL!O30</f>
        <v>148</v>
      </c>
      <c r="E30">
        <f>PPCL!P30</f>
        <v>0</v>
      </c>
      <c r="F30">
        <f t="shared" si="4"/>
        <v>330</v>
      </c>
      <c r="G30">
        <f t="shared" si="5"/>
        <v>148</v>
      </c>
      <c r="H30" s="113"/>
      <c r="I30">
        <f>BRPL_EOD!AG30+BRPL_EOD!AH30</f>
        <v>41.98</v>
      </c>
      <c r="J30">
        <f>BYPL_EOD!AG30+BYPL_EOD!AH30</f>
        <v>23.85</v>
      </c>
      <c r="K30">
        <f>MES_EOD!AG30+MES_EOD!AH30</f>
        <v>8.99</v>
      </c>
      <c r="L30">
        <f>NDMC_EOD!AG30+NDMC_EOD!AH30</f>
        <v>44.56</v>
      </c>
      <c r="M30">
        <f>TPDDL_EOD!AG30+TPDDL_EOD!AH30</f>
        <v>28.61</v>
      </c>
      <c r="N30">
        <f t="shared" si="0"/>
        <v>147.99</v>
      </c>
      <c r="O30" s="113">
        <f t="shared" si="1"/>
        <v>9.9999999999909051E-3</v>
      </c>
      <c r="P30">
        <v>41.982836678153923</v>
      </c>
      <c r="Q30">
        <v>23.851611595378067</v>
      </c>
      <c r="R30">
        <v>8.9906074734779367</v>
      </c>
      <c r="S30">
        <v>44.563011014257718</v>
      </c>
      <c r="T30">
        <v>28.611933238732345</v>
      </c>
      <c r="U30" s="115">
        <f t="shared" si="2"/>
        <v>148</v>
      </c>
      <c r="V30" s="113">
        <f t="shared" si="3"/>
        <v>0</v>
      </c>
    </row>
    <row r="31" spans="1:22">
      <c r="A31" t="s">
        <v>73</v>
      </c>
      <c r="B31">
        <f>PPCL!D31</f>
        <v>330</v>
      </c>
      <c r="C31">
        <f>PPCL!E31</f>
        <v>0</v>
      </c>
      <c r="D31">
        <f>PPCL!O31</f>
        <v>148</v>
      </c>
      <c r="E31">
        <f>PPCL!P31</f>
        <v>0</v>
      </c>
      <c r="F31">
        <f t="shared" si="4"/>
        <v>330</v>
      </c>
      <c r="G31">
        <f t="shared" si="5"/>
        <v>148</v>
      </c>
      <c r="H31" s="113"/>
      <c r="I31">
        <f>BRPL_EOD!AG31+BRPL_EOD!AH31</f>
        <v>41.98</v>
      </c>
      <c r="J31">
        <f>BYPL_EOD!AG31+BYPL_EOD!AH31</f>
        <v>23.85</v>
      </c>
      <c r="K31">
        <f>MES_EOD!AG31+MES_EOD!AH31</f>
        <v>8.99</v>
      </c>
      <c r="L31">
        <f>NDMC_EOD!AG31+NDMC_EOD!AH31</f>
        <v>44.56</v>
      </c>
      <c r="M31">
        <f>TPDDL_EOD!AG31+TPDDL_EOD!AH31</f>
        <v>28.61</v>
      </c>
      <c r="N31">
        <f t="shared" si="0"/>
        <v>147.99</v>
      </c>
      <c r="O31" s="113">
        <f t="shared" si="1"/>
        <v>9.9999999999909051E-3</v>
      </c>
      <c r="P31">
        <v>41.982836678153923</v>
      </c>
      <c r="Q31">
        <v>23.851611595378067</v>
      </c>
      <c r="R31">
        <v>8.9906074734779367</v>
      </c>
      <c r="S31">
        <v>44.563011014257718</v>
      </c>
      <c r="T31">
        <v>28.611933238732345</v>
      </c>
      <c r="U31" s="115">
        <f t="shared" si="2"/>
        <v>148</v>
      </c>
      <c r="V31" s="113">
        <f t="shared" si="3"/>
        <v>0</v>
      </c>
    </row>
    <row r="32" spans="1:22">
      <c r="A32" t="s">
        <v>74</v>
      </c>
      <c r="B32">
        <f>PPCL!D32</f>
        <v>330</v>
      </c>
      <c r="C32">
        <f>PPCL!E32</f>
        <v>0</v>
      </c>
      <c r="D32">
        <f>PPCL!O32</f>
        <v>148</v>
      </c>
      <c r="E32">
        <f>PPCL!P32</f>
        <v>0</v>
      </c>
      <c r="F32">
        <f t="shared" si="4"/>
        <v>330</v>
      </c>
      <c r="G32">
        <f t="shared" si="5"/>
        <v>148</v>
      </c>
      <c r="H32" s="113"/>
      <c r="I32">
        <f>BRPL_EOD!AG32+BRPL_EOD!AH32</f>
        <v>41.98</v>
      </c>
      <c r="J32">
        <f>BYPL_EOD!AG32+BYPL_EOD!AH32</f>
        <v>23.85</v>
      </c>
      <c r="K32">
        <f>MES_EOD!AG32+MES_EOD!AH32</f>
        <v>8.99</v>
      </c>
      <c r="L32">
        <f>NDMC_EOD!AG32+NDMC_EOD!AH32</f>
        <v>44.56</v>
      </c>
      <c r="M32">
        <f>TPDDL_EOD!AG32+TPDDL_EOD!AH32</f>
        <v>28.61</v>
      </c>
      <c r="N32">
        <f t="shared" si="0"/>
        <v>147.99</v>
      </c>
      <c r="O32" s="113">
        <f t="shared" si="1"/>
        <v>9.9999999999909051E-3</v>
      </c>
      <c r="P32">
        <v>41.982836678153923</v>
      </c>
      <c r="Q32">
        <v>23.851611595378067</v>
      </c>
      <c r="R32">
        <v>8.9906074734779367</v>
      </c>
      <c r="S32">
        <v>44.563011014257718</v>
      </c>
      <c r="T32">
        <v>28.611933238732345</v>
      </c>
      <c r="U32" s="115">
        <f t="shared" si="2"/>
        <v>148</v>
      </c>
      <c r="V32" s="113">
        <f t="shared" si="3"/>
        <v>0</v>
      </c>
    </row>
    <row r="33" spans="1:22">
      <c r="A33" t="s">
        <v>75</v>
      </c>
      <c r="B33">
        <f>PPCL!D33</f>
        <v>330</v>
      </c>
      <c r="C33">
        <f>PPCL!E33</f>
        <v>0</v>
      </c>
      <c r="D33">
        <f>PPCL!O33</f>
        <v>148</v>
      </c>
      <c r="E33">
        <f>PPCL!P33</f>
        <v>0</v>
      </c>
      <c r="F33">
        <f t="shared" si="4"/>
        <v>330</v>
      </c>
      <c r="G33">
        <f t="shared" si="5"/>
        <v>148</v>
      </c>
      <c r="H33" s="113"/>
      <c r="I33">
        <f>BRPL_EOD!AG33+BRPL_EOD!AH33</f>
        <v>41.98</v>
      </c>
      <c r="J33">
        <f>BYPL_EOD!AG33+BYPL_EOD!AH33</f>
        <v>23.85</v>
      </c>
      <c r="K33">
        <f>MES_EOD!AG33+MES_EOD!AH33</f>
        <v>8.99</v>
      </c>
      <c r="L33">
        <f>NDMC_EOD!AG33+NDMC_EOD!AH33</f>
        <v>44.56</v>
      </c>
      <c r="M33">
        <f>TPDDL_EOD!AG33+TPDDL_EOD!AH33</f>
        <v>28.61</v>
      </c>
      <c r="N33">
        <f t="shared" si="0"/>
        <v>147.99</v>
      </c>
      <c r="O33" s="113">
        <f t="shared" si="1"/>
        <v>9.9999999999909051E-3</v>
      </c>
      <c r="P33">
        <v>41.982836678153923</v>
      </c>
      <c r="Q33">
        <v>23.851611595378067</v>
      </c>
      <c r="R33">
        <v>8.9906074734779367</v>
      </c>
      <c r="S33">
        <v>44.563011014257718</v>
      </c>
      <c r="T33">
        <v>28.611933238732345</v>
      </c>
      <c r="U33" s="115">
        <f t="shared" si="2"/>
        <v>148</v>
      </c>
      <c r="V33" s="113">
        <f t="shared" si="3"/>
        <v>0</v>
      </c>
    </row>
    <row r="34" spans="1:22">
      <c r="A34" t="s">
        <v>76</v>
      </c>
      <c r="B34">
        <f>PPCL!D34</f>
        <v>330</v>
      </c>
      <c r="C34">
        <f>PPCL!E34</f>
        <v>0</v>
      </c>
      <c r="D34">
        <f>PPCL!O34</f>
        <v>148</v>
      </c>
      <c r="E34">
        <f>PPCL!P34</f>
        <v>0</v>
      </c>
      <c r="F34">
        <f t="shared" si="4"/>
        <v>330</v>
      </c>
      <c r="G34">
        <f t="shared" si="5"/>
        <v>148</v>
      </c>
      <c r="H34" s="113"/>
      <c r="I34">
        <f>BRPL_EOD!AG34+BRPL_EOD!AH34</f>
        <v>41.98</v>
      </c>
      <c r="J34">
        <f>BYPL_EOD!AG34+BYPL_EOD!AH34</f>
        <v>23.85</v>
      </c>
      <c r="K34">
        <f>MES_EOD!AG34+MES_EOD!AH34</f>
        <v>8.99</v>
      </c>
      <c r="L34">
        <f>NDMC_EOD!AG34+NDMC_EOD!AH34</f>
        <v>44.56</v>
      </c>
      <c r="M34">
        <f>TPDDL_EOD!AG34+TPDDL_EOD!AH34</f>
        <v>28.61</v>
      </c>
      <c r="N34">
        <f t="shared" si="0"/>
        <v>147.99</v>
      </c>
      <c r="O34" s="113">
        <f t="shared" si="1"/>
        <v>9.9999999999909051E-3</v>
      </c>
      <c r="P34">
        <v>41.982836678153923</v>
      </c>
      <c r="Q34">
        <v>23.851611595378067</v>
      </c>
      <c r="R34">
        <v>8.9906074734779367</v>
      </c>
      <c r="S34">
        <v>44.563011014257718</v>
      </c>
      <c r="T34">
        <v>28.611933238732345</v>
      </c>
      <c r="U34" s="115">
        <f t="shared" si="2"/>
        <v>148</v>
      </c>
      <c r="V34" s="113">
        <f t="shared" si="3"/>
        <v>0</v>
      </c>
    </row>
    <row r="35" spans="1:22">
      <c r="A35" t="s">
        <v>77</v>
      </c>
      <c r="B35">
        <f>PPCL!D35</f>
        <v>330</v>
      </c>
      <c r="C35">
        <f>PPCL!E35</f>
        <v>0</v>
      </c>
      <c r="D35">
        <f>PPCL!O35</f>
        <v>148</v>
      </c>
      <c r="E35">
        <f>PPCL!P35</f>
        <v>0</v>
      </c>
      <c r="F35">
        <f t="shared" si="4"/>
        <v>330</v>
      </c>
      <c r="G35">
        <f t="shared" si="5"/>
        <v>148</v>
      </c>
      <c r="H35" s="113"/>
      <c r="I35">
        <f>BRPL_EOD!AG35+BRPL_EOD!AH35</f>
        <v>41.98</v>
      </c>
      <c r="J35">
        <f>BYPL_EOD!AG35+BYPL_EOD!AH35</f>
        <v>23.85</v>
      </c>
      <c r="K35">
        <f>MES_EOD!AG35+MES_EOD!AH35</f>
        <v>8.99</v>
      </c>
      <c r="L35">
        <f>NDMC_EOD!AG35+NDMC_EOD!AH35</f>
        <v>44.56</v>
      </c>
      <c r="M35">
        <f>TPDDL_EOD!AG35+TPDDL_EOD!AH35</f>
        <v>28.61</v>
      </c>
      <c r="N35">
        <f t="shared" si="0"/>
        <v>147.99</v>
      </c>
      <c r="O35" s="113">
        <f t="shared" si="1"/>
        <v>9.9999999999909051E-3</v>
      </c>
      <c r="P35">
        <v>41.982836678153923</v>
      </c>
      <c r="Q35">
        <v>23.851611595378067</v>
      </c>
      <c r="R35">
        <v>8.9906074734779367</v>
      </c>
      <c r="S35">
        <v>44.563011014257718</v>
      </c>
      <c r="T35">
        <v>28.611933238732345</v>
      </c>
      <c r="U35" s="115">
        <f t="shared" si="2"/>
        <v>148</v>
      </c>
      <c r="V35" s="113">
        <f t="shared" si="3"/>
        <v>0</v>
      </c>
    </row>
    <row r="36" spans="1:22">
      <c r="A36" t="s">
        <v>78</v>
      </c>
      <c r="B36">
        <f>PPCL!D36</f>
        <v>330</v>
      </c>
      <c r="C36">
        <f>PPCL!E36</f>
        <v>0</v>
      </c>
      <c r="D36">
        <f>PPCL!O36</f>
        <v>148</v>
      </c>
      <c r="E36">
        <f>PPCL!P36</f>
        <v>0</v>
      </c>
      <c r="F36">
        <f t="shared" si="4"/>
        <v>330</v>
      </c>
      <c r="G36">
        <f t="shared" si="5"/>
        <v>148</v>
      </c>
      <c r="H36" s="113"/>
      <c r="I36">
        <f>BRPL_EOD!AG36+BRPL_EOD!AH36</f>
        <v>41.98</v>
      </c>
      <c r="J36">
        <f>BYPL_EOD!AG36+BYPL_EOD!AH36</f>
        <v>23.85</v>
      </c>
      <c r="K36">
        <f>MES_EOD!AG36+MES_EOD!AH36</f>
        <v>8.99</v>
      </c>
      <c r="L36">
        <f>NDMC_EOD!AG36+NDMC_EOD!AH36</f>
        <v>44.56</v>
      </c>
      <c r="M36">
        <f>TPDDL_EOD!AG36+TPDDL_EOD!AH36</f>
        <v>28.61</v>
      </c>
      <c r="N36">
        <f t="shared" si="0"/>
        <v>147.99</v>
      </c>
      <c r="O36" s="113">
        <f t="shared" si="1"/>
        <v>9.9999999999909051E-3</v>
      </c>
      <c r="P36">
        <v>41.982836678153923</v>
      </c>
      <c r="Q36">
        <v>23.851611595378067</v>
      </c>
      <c r="R36">
        <v>8.9906074734779367</v>
      </c>
      <c r="S36">
        <v>44.563011014257718</v>
      </c>
      <c r="T36">
        <v>28.611933238732345</v>
      </c>
      <c r="U36" s="115">
        <f t="shared" si="2"/>
        <v>148</v>
      </c>
      <c r="V36" s="113">
        <f t="shared" si="3"/>
        <v>0</v>
      </c>
    </row>
    <row r="37" spans="1:22">
      <c r="A37" t="s">
        <v>79</v>
      </c>
      <c r="B37">
        <f>PPCL!D37</f>
        <v>330</v>
      </c>
      <c r="C37">
        <f>PPCL!E37</f>
        <v>0</v>
      </c>
      <c r="D37">
        <f>PPCL!O37</f>
        <v>148</v>
      </c>
      <c r="E37">
        <f>PPCL!P37</f>
        <v>0</v>
      </c>
      <c r="F37">
        <f t="shared" si="4"/>
        <v>330</v>
      </c>
      <c r="G37">
        <f t="shared" si="5"/>
        <v>148</v>
      </c>
      <c r="H37" s="113"/>
      <c r="I37">
        <f>BRPL_EOD!AG37+BRPL_EOD!AH37</f>
        <v>41.98</v>
      </c>
      <c r="J37">
        <f>BYPL_EOD!AG37+BYPL_EOD!AH37</f>
        <v>23.85</v>
      </c>
      <c r="K37">
        <f>MES_EOD!AG37+MES_EOD!AH37</f>
        <v>8.99</v>
      </c>
      <c r="L37">
        <f>NDMC_EOD!AG37+NDMC_EOD!AH37</f>
        <v>44.56</v>
      </c>
      <c r="M37">
        <f>TPDDL_EOD!AG37+TPDDL_EOD!AH37</f>
        <v>28.61</v>
      </c>
      <c r="N37">
        <f t="shared" si="0"/>
        <v>147.99</v>
      </c>
      <c r="O37" s="113">
        <f t="shared" si="1"/>
        <v>9.9999999999909051E-3</v>
      </c>
      <c r="P37">
        <v>41.982836678153923</v>
      </c>
      <c r="Q37">
        <v>23.851611595378067</v>
      </c>
      <c r="R37">
        <v>8.9906074734779367</v>
      </c>
      <c r="S37">
        <v>44.563011014257718</v>
      </c>
      <c r="T37">
        <v>28.611933238732345</v>
      </c>
      <c r="U37" s="115">
        <f t="shared" si="2"/>
        <v>148</v>
      </c>
      <c r="V37" s="113">
        <f t="shared" si="3"/>
        <v>0</v>
      </c>
    </row>
    <row r="38" spans="1:22">
      <c r="A38" t="s">
        <v>80</v>
      </c>
      <c r="B38">
        <f>PPCL!D38</f>
        <v>330</v>
      </c>
      <c r="C38">
        <f>PPCL!E38</f>
        <v>0</v>
      </c>
      <c r="D38">
        <f>PPCL!O38</f>
        <v>148</v>
      </c>
      <c r="E38">
        <f>PPCL!P38</f>
        <v>0</v>
      </c>
      <c r="F38">
        <f t="shared" si="4"/>
        <v>330</v>
      </c>
      <c r="G38">
        <f t="shared" si="5"/>
        <v>148</v>
      </c>
      <c r="H38" s="113"/>
      <c r="I38">
        <f>BRPL_EOD!AG38+BRPL_EOD!AH38</f>
        <v>41.98</v>
      </c>
      <c r="J38">
        <f>BYPL_EOD!AG38+BYPL_EOD!AH38</f>
        <v>23.85</v>
      </c>
      <c r="K38">
        <f>MES_EOD!AG38+MES_EOD!AH38</f>
        <v>8.99</v>
      </c>
      <c r="L38">
        <f>NDMC_EOD!AG38+NDMC_EOD!AH38</f>
        <v>44.56</v>
      </c>
      <c r="M38">
        <f>TPDDL_EOD!AG38+TPDDL_EOD!AH38</f>
        <v>28.61</v>
      </c>
      <c r="N38">
        <f t="shared" si="0"/>
        <v>147.99</v>
      </c>
      <c r="O38" s="113">
        <f t="shared" si="1"/>
        <v>9.9999999999909051E-3</v>
      </c>
      <c r="P38">
        <v>41.982836678153923</v>
      </c>
      <c r="Q38">
        <v>23.851611595378067</v>
      </c>
      <c r="R38">
        <v>8.9906074734779367</v>
      </c>
      <c r="S38">
        <v>44.563011014257718</v>
      </c>
      <c r="T38">
        <v>28.611933238732345</v>
      </c>
      <c r="U38" s="115">
        <f t="shared" si="2"/>
        <v>148</v>
      </c>
      <c r="V38" s="113">
        <f t="shared" si="3"/>
        <v>0</v>
      </c>
    </row>
    <row r="39" spans="1:22">
      <c r="A39" t="s">
        <v>81</v>
      </c>
      <c r="B39">
        <f>PPCL!D39</f>
        <v>330</v>
      </c>
      <c r="C39">
        <f>PPCL!E39</f>
        <v>0</v>
      </c>
      <c r="D39">
        <f>PPCL!O39</f>
        <v>146</v>
      </c>
      <c r="E39">
        <f>PPCL!P39</f>
        <v>0</v>
      </c>
      <c r="F39">
        <f t="shared" si="4"/>
        <v>330</v>
      </c>
      <c r="G39">
        <f t="shared" si="5"/>
        <v>146</v>
      </c>
      <c r="H39" s="113"/>
      <c r="I39">
        <f>BRPL_EOD!AG39+BRPL_EOD!AH39</f>
        <v>41.42</v>
      </c>
      <c r="J39">
        <f>BYPL_EOD!AG39+BYPL_EOD!AH39</f>
        <v>23.53</v>
      </c>
      <c r="K39">
        <f>MES_EOD!AG39+MES_EOD!AH39</f>
        <v>8.8699999999999992</v>
      </c>
      <c r="L39">
        <f>NDMC_EOD!AG39+NDMC_EOD!AH39</f>
        <v>43.96</v>
      </c>
      <c r="M39">
        <f>TPDDL_EOD!AG39+TPDDL_EOD!AH39</f>
        <v>28.23</v>
      </c>
      <c r="N39">
        <f t="shared" si="0"/>
        <v>146.01</v>
      </c>
      <c r="O39" s="113">
        <f t="shared" si="1"/>
        <v>-9.9999999999909051E-3</v>
      </c>
      <c r="P39">
        <v>41.417163207999458</v>
      </c>
      <c r="Q39">
        <v>23.52838846654339</v>
      </c>
      <c r="R39">
        <v>8.8693925073625088</v>
      </c>
      <c r="S39">
        <v>43.956989247311832</v>
      </c>
      <c r="T39">
        <v>28.228066570782826</v>
      </c>
      <c r="U39" s="115">
        <f t="shared" si="2"/>
        <v>146.00000000000003</v>
      </c>
      <c r="V39" s="113">
        <f t="shared" si="3"/>
        <v>0</v>
      </c>
    </row>
    <row r="40" spans="1:22">
      <c r="A40" t="s">
        <v>82</v>
      </c>
      <c r="B40">
        <f>PPCL!D40</f>
        <v>330</v>
      </c>
      <c r="C40">
        <f>PPCL!E40</f>
        <v>0</v>
      </c>
      <c r="D40">
        <f>PPCL!O40</f>
        <v>146</v>
      </c>
      <c r="E40">
        <f>PPCL!P40</f>
        <v>0</v>
      </c>
      <c r="F40">
        <f t="shared" si="4"/>
        <v>330</v>
      </c>
      <c r="G40">
        <f t="shared" si="5"/>
        <v>146</v>
      </c>
      <c r="H40" s="113"/>
      <c r="I40">
        <f>BRPL_EOD!AG40+BRPL_EOD!AH40</f>
        <v>41.42</v>
      </c>
      <c r="J40">
        <f>BYPL_EOD!AG40+BYPL_EOD!AH40</f>
        <v>23.53</v>
      </c>
      <c r="K40">
        <f>MES_EOD!AG40+MES_EOD!AH40</f>
        <v>8.8699999999999992</v>
      </c>
      <c r="L40">
        <f>NDMC_EOD!AG40+NDMC_EOD!AH40</f>
        <v>43.96</v>
      </c>
      <c r="M40">
        <f>TPDDL_EOD!AG40+TPDDL_EOD!AH40</f>
        <v>28.23</v>
      </c>
      <c r="N40">
        <f t="shared" si="0"/>
        <v>146.01</v>
      </c>
      <c r="O40" s="113">
        <f t="shared" si="1"/>
        <v>-9.9999999999909051E-3</v>
      </c>
      <c r="P40">
        <v>41.417163207999458</v>
      </c>
      <c r="Q40">
        <v>23.52838846654339</v>
      </c>
      <c r="R40">
        <v>8.8693925073625088</v>
      </c>
      <c r="S40">
        <v>43.956989247311832</v>
      </c>
      <c r="T40">
        <v>28.228066570782826</v>
      </c>
      <c r="U40" s="115">
        <f t="shared" si="2"/>
        <v>146.00000000000003</v>
      </c>
      <c r="V40" s="113">
        <f t="shared" si="3"/>
        <v>0</v>
      </c>
    </row>
    <row r="41" spans="1:22">
      <c r="A41" t="s">
        <v>83</v>
      </c>
      <c r="B41">
        <f>PPCL!D41</f>
        <v>330</v>
      </c>
      <c r="C41">
        <f>PPCL!E41</f>
        <v>0</v>
      </c>
      <c r="D41">
        <f>PPCL!O41</f>
        <v>146</v>
      </c>
      <c r="E41">
        <f>PPCL!P41</f>
        <v>0</v>
      </c>
      <c r="F41">
        <f t="shared" si="4"/>
        <v>330</v>
      </c>
      <c r="G41">
        <f t="shared" si="5"/>
        <v>146</v>
      </c>
      <c r="H41" s="113"/>
      <c r="I41">
        <f>BRPL_EOD!AG41+BRPL_EOD!AH41</f>
        <v>41.42</v>
      </c>
      <c r="J41">
        <f>BYPL_EOD!AG41+BYPL_EOD!AH41</f>
        <v>23.53</v>
      </c>
      <c r="K41">
        <f>MES_EOD!AG41+MES_EOD!AH41</f>
        <v>8.8699999999999992</v>
      </c>
      <c r="L41">
        <f>NDMC_EOD!AG41+NDMC_EOD!AH41</f>
        <v>43.96</v>
      </c>
      <c r="M41">
        <f>TPDDL_EOD!AG41+TPDDL_EOD!AH41</f>
        <v>28.23</v>
      </c>
      <c r="N41">
        <f t="shared" si="0"/>
        <v>146.01</v>
      </c>
      <c r="O41" s="113">
        <f t="shared" si="1"/>
        <v>-9.9999999999909051E-3</v>
      </c>
      <c r="P41">
        <v>41.417163207999458</v>
      </c>
      <c r="Q41">
        <v>23.52838846654339</v>
      </c>
      <c r="R41">
        <v>8.8693925073625088</v>
      </c>
      <c r="S41">
        <v>43.956989247311832</v>
      </c>
      <c r="T41">
        <v>28.228066570782826</v>
      </c>
      <c r="U41" s="115">
        <f t="shared" si="2"/>
        <v>146.00000000000003</v>
      </c>
      <c r="V41" s="113">
        <f t="shared" si="3"/>
        <v>0</v>
      </c>
    </row>
    <row r="42" spans="1:22">
      <c r="A42" t="s">
        <v>84</v>
      </c>
      <c r="B42">
        <f>PPCL!D42</f>
        <v>330</v>
      </c>
      <c r="C42">
        <f>PPCL!E42</f>
        <v>0</v>
      </c>
      <c r="D42">
        <f>PPCL!O42</f>
        <v>146</v>
      </c>
      <c r="E42">
        <f>PPCL!P42</f>
        <v>0</v>
      </c>
      <c r="F42">
        <f t="shared" si="4"/>
        <v>330</v>
      </c>
      <c r="G42">
        <f t="shared" si="5"/>
        <v>146</v>
      </c>
      <c r="H42" s="113"/>
      <c r="I42">
        <f>BRPL_EOD!AG42+BRPL_EOD!AH42</f>
        <v>41.42</v>
      </c>
      <c r="J42">
        <f>BYPL_EOD!AG42+BYPL_EOD!AH42</f>
        <v>23.53</v>
      </c>
      <c r="K42">
        <f>MES_EOD!AG42+MES_EOD!AH42</f>
        <v>8.8699999999999992</v>
      </c>
      <c r="L42">
        <f>NDMC_EOD!AG42+NDMC_EOD!AH42</f>
        <v>43.96</v>
      </c>
      <c r="M42">
        <f>TPDDL_EOD!AG42+TPDDL_EOD!AH42</f>
        <v>28.23</v>
      </c>
      <c r="N42">
        <f t="shared" si="0"/>
        <v>146.01</v>
      </c>
      <c r="O42" s="113">
        <f t="shared" si="1"/>
        <v>-9.9999999999909051E-3</v>
      </c>
      <c r="P42">
        <v>41.417163207999458</v>
      </c>
      <c r="Q42">
        <v>23.52838846654339</v>
      </c>
      <c r="R42">
        <v>8.8693925073625088</v>
      </c>
      <c r="S42">
        <v>43.956989247311832</v>
      </c>
      <c r="T42">
        <v>28.228066570782826</v>
      </c>
      <c r="U42" s="115">
        <f t="shared" si="2"/>
        <v>146.00000000000003</v>
      </c>
      <c r="V42" s="113">
        <f t="shared" si="3"/>
        <v>0</v>
      </c>
    </row>
    <row r="43" spans="1:22">
      <c r="A43" t="s">
        <v>85</v>
      </c>
      <c r="B43">
        <f>PPCL!D43</f>
        <v>330</v>
      </c>
      <c r="C43">
        <f>PPCL!E43</f>
        <v>0</v>
      </c>
      <c r="D43">
        <f>PPCL!O43</f>
        <v>146</v>
      </c>
      <c r="E43">
        <f>PPCL!P43</f>
        <v>0</v>
      </c>
      <c r="F43">
        <f t="shared" si="4"/>
        <v>330</v>
      </c>
      <c r="G43">
        <f t="shared" si="5"/>
        <v>146</v>
      </c>
      <c r="H43" s="113"/>
      <c r="I43">
        <f>BRPL_EOD!AG43+BRPL_EOD!AH43</f>
        <v>41.42</v>
      </c>
      <c r="J43">
        <f>BYPL_EOD!AG43+BYPL_EOD!AH43</f>
        <v>23.53</v>
      </c>
      <c r="K43">
        <f>MES_EOD!AG43+MES_EOD!AH43</f>
        <v>8.8699999999999992</v>
      </c>
      <c r="L43">
        <f>NDMC_EOD!AG43+NDMC_EOD!AH43</f>
        <v>43.96</v>
      </c>
      <c r="M43">
        <f>TPDDL_EOD!AG43+TPDDL_EOD!AH43</f>
        <v>28.23</v>
      </c>
      <c r="N43">
        <f t="shared" si="0"/>
        <v>146.01</v>
      </c>
      <c r="O43" s="113">
        <f t="shared" si="1"/>
        <v>-9.9999999999909051E-3</v>
      </c>
      <c r="P43">
        <v>41.417163207999458</v>
      </c>
      <c r="Q43">
        <v>23.52838846654339</v>
      </c>
      <c r="R43">
        <v>8.8693925073625088</v>
      </c>
      <c r="S43">
        <v>43.956989247311832</v>
      </c>
      <c r="T43">
        <v>28.228066570782826</v>
      </c>
      <c r="U43" s="115">
        <f t="shared" si="2"/>
        <v>146.00000000000003</v>
      </c>
      <c r="V43" s="113">
        <f t="shared" si="3"/>
        <v>0</v>
      </c>
    </row>
    <row r="44" spans="1:22">
      <c r="A44" t="s">
        <v>86</v>
      </c>
      <c r="B44">
        <f>PPCL!D44</f>
        <v>330</v>
      </c>
      <c r="C44">
        <f>PPCL!E44</f>
        <v>0</v>
      </c>
      <c r="D44">
        <f>PPCL!O44</f>
        <v>146</v>
      </c>
      <c r="E44">
        <f>PPCL!P44</f>
        <v>0</v>
      </c>
      <c r="F44">
        <f t="shared" si="4"/>
        <v>330</v>
      </c>
      <c r="G44">
        <f t="shared" si="5"/>
        <v>146</v>
      </c>
      <c r="H44" s="113"/>
      <c r="I44">
        <f>BRPL_EOD!AG44+BRPL_EOD!AH44</f>
        <v>41.42</v>
      </c>
      <c r="J44">
        <f>BYPL_EOD!AG44+BYPL_EOD!AH44</f>
        <v>23.53</v>
      </c>
      <c r="K44">
        <f>MES_EOD!AG44+MES_EOD!AH44</f>
        <v>8.8699999999999992</v>
      </c>
      <c r="L44">
        <f>NDMC_EOD!AG44+NDMC_EOD!AH44</f>
        <v>43.96</v>
      </c>
      <c r="M44">
        <f>TPDDL_EOD!AG44+TPDDL_EOD!AH44</f>
        <v>28.23</v>
      </c>
      <c r="N44">
        <f t="shared" si="0"/>
        <v>146.01</v>
      </c>
      <c r="O44" s="113">
        <f t="shared" si="1"/>
        <v>-9.9999999999909051E-3</v>
      </c>
      <c r="P44">
        <v>41.417163207999458</v>
      </c>
      <c r="Q44">
        <v>23.52838846654339</v>
      </c>
      <c r="R44">
        <v>8.8693925073625088</v>
      </c>
      <c r="S44">
        <v>43.956989247311832</v>
      </c>
      <c r="T44">
        <v>28.228066570782826</v>
      </c>
      <c r="U44" s="115">
        <f t="shared" si="2"/>
        <v>146.00000000000003</v>
      </c>
      <c r="V44" s="113">
        <f t="shared" si="3"/>
        <v>0</v>
      </c>
    </row>
    <row r="45" spans="1:22">
      <c r="A45" t="s">
        <v>87</v>
      </c>
      <c r="B45">
        <f>PPCL!D45</f>
        <v>330</v>
      </c>
      <c r="C45">
        <f>PPCL!E45</f>
        <v>0</v>
      </c>
      <c r="D45">
        <f>PPCL!O45</f>
        <v>146</v>
      </c>
      <c r="E45">
        <f>PPCL!P45</f>
        <v>0</v>
      </c>
      <c r="F45">
        <f t="shared" si="4"/>
        <v>330</v>
      </c>
      <c r="G45">
        <f t="shared" si="5"/>
        <v>146</v>
      </c>
      <c r="H45" s="113"/>
      <c r="I45">
        <f>BRPL_EOD!AG45+BRPL_EOD!AH45</f>
        <v>41.42</v>
      </c>
      <c r="J45">
        <f>BYPL_EOD!AG45+BYPL_EOD!AH45</f>
        <v>23.53</v>
      </c>
      <c r="K45">
        <f>MES_EOD!AG45+MES_EOD!AH45</f>
        <v>8.8699999999999992</v>
      </c>
      <c r="L45">
        <f>NDMC_EOD!AG45+NDMC_EOD!AH45</f>
        <v>43.96</v>
      </c>
      <c r="M45">
        <f>TPDDL_EOD!AG45+TPDDL_EOD!AH45</f>
        <v>28.23</v>
      </c>
      <c r="N45">
        <f t="shared" si="0"/>
        <v>146.01</v>
      </c>
      <c r="O45" s="113">
        <f t="shared" si="1"/>
        <v>-9.9999999999909051E-3</v>
      </c>
      <c r="P45">
        <v>41.417163207999458</v>
      </c>
      <c r="Q45">
        <v>23.52838846654339</v>
      </c>
      <c r="R45">
        <v>8.8693925073625088</v>
      </c>
      <c r="S45">
        <v>43.956989247311832</v>
      </c>
      <c r="T45">
        <v>28.228066570782826</v>
      </c>
      <c r="U45" s="115">
        <f t="shared" si="2"/>
        <v>146.00000000000003</v>
      </c>
      <c r="V45" s="113">
        <f t="shared" si="3"/>
        <v>0</v>
      </c>
    </row>
    <row r="46" spans="1:22">
      <c r="A46" t="s">
        <v>88</v>
      </c>
      <c r="B46">
        <f>PPCL!D46</f>
        <v>330</v>
      </c>
      <c r="C46">
        <f>PPCL!E46</f>
        <v>0</v>
      </c>
      <c r="D46">
        <f>PPCL!O46</f>
        <v>146</v>
      </c>
      <c r="E46">
        <f>PPCL!P46</f>
        <v>0</v>
      </c>
      <c r="F46">
        <f t="shared" si="4"/>
        <v>330</v>
      </c>
      <c r="G46">
        <f t="shared" si="5"/>
        <v>146</v>
      </c>
      <c r="H46" s="113"/>
      <c r="I46">
        <f>BRPL_EOD!AG46+BRPL_EOD!AH46</f>
        <v>41.42</v>
      </c>
      <c r="J46">
        <f>BYPL_EOD!AG46+BYPL_EOD!AH46</f>
        <v>23.53</v>
      </c>
      <c r="K46">
        <f>MES_EOD!AG46+MES_EOD!AH46</f>
        <v>8.8699999999999992</v>
      </c>
      <c r="L46">
        <f>NDMC_EOD!AG46+NDMC_EOD!AH46</f>
        <v>43.96</v>
      </c>
      <c r="M46">
        <f>TPDDL_EOD!AG46+TPDDL_EOD!AH46</f>
        <v>28.23</v>
      </c>
      <c r="N46">
        <f t="shared" si="0"/>
        <v>146.01</v>
      </c>
      <c r="O46" s="113">
        <f t="shared" si="1"/>
        <v>-9.9999999999909051E-3</v>
      </c>
      <c r="P46">
        <v>41.417163207999458</v>
      </c>
      <c r="Q46">
        <v>23.52838846654339</v>
      </c>
      <c r="R46">
        <v>8.8693925073625088</v>
      </c>
      <c r="S46">
        <v>43.956989247311832</v>
      </c>
      <c r="T46">
        <v>28.228066570782826</v>
      </c>
      <c r="U46" s="115">
        <f t="shared" si="2"/>
        <v>146.00000000000003</v>
      </c>
      <c r="V46" s="113">
        <f t="shared" si="3"/>
        <v>0</v>
      </c>
    </row>
    <row r="47" spans="1:22">
      <c r="A47" t="s">
        <v>89</v>
      </c>
      <c r="B47">
        <f>PPCL!D47</f>
        <v>330</v>
      </c>
      <c r="C47">
        <f>PPCL!E47</f>
        <v>0</v>
      </c>
      <c r="D47">
        <f>PPCL!O47</f>
        <v>146</v>
      </c>
      <c r="E47">
        <f>PPCL!P47</f>
        <v>0</v>
      </c>
      <c r="F47">
        <f t="shared" si="4"/>
        <v>330</v>
      </c>
      <c r="G47">
        <f t="shared" si="5"/>
        <v>146</v>
      </c>
      <c r="H47" s="113"/>
      <c r="I47">
        <f>BRPL_EOD!AG47+BRPL_EOD!AH47</f>
        <v>41.42</v>
      </c>
      <c r="J47">
        <f>BYPL_EOD!AG47+BYPL_EOD!AH47</f>
        <v>23.53</v>
      </c>
      <c r="K47">
        <f>MES_EOD!AG47+MES_EOD!AH47</f>
        <v>8.8699999999999992</v>
      </c>
      <c r="L47">
        <f>NDMC_EOD!AG47+NDMC_EOD!AH47</f>
        <v>43.96</v>
      </c>
      <c r="M47">
        <f>TPDDL_EOD!AG47+TPDDL_EOD!AH47</f>
        <v>28.23</v>
      </c>
      <c r="N47">
        <f t="shared" si="0"/>
        <v>146.01</v>
      </c>
      <c r="O47" s="113">
        <f t="shared" si="1"/>
        <v>-9.9999999999909051E-3</v>
      </c>
      <c r="P47">
        <v>41.417163207999458</v>
      </c>
      <c r="Q47">
        <v>23.52838846654339</v>
      </c>
      <c r="R47">
        <v>8.8693925073625088</v>
      </c>
      <c r="S47">
        <v>43.956989247311832</v>
      </c>
      <c r="T47">
        <v>28.228066570782826</v>
      </c>
      <c r="U47" s="115">
        <f t="shared" si="2"/>
        <v>146.00000000000003</v>
      </c>
      <c r="V47" s="113">
        <f t="shared" si="3"/>
        <v>0</v>
      </c>
    </row>
    <row r="48" spans="1:22">
      <c r="A48" t="s">
        <v>90</v>
      </c>
      <c r="B48">
        <f>PPCL!D48</f>
        <v>330</v>
      </c>
      <c r="C48">
        <f>PPCL!E48</f>
        <v>0</v>
      </c>
      <c r="D48">
        <f>PPCL!O48</f>
        <v>144</v>
      </c>
      <c r="E48">
        <f>PPCL!P48</f>
        <v>0</v>
      </c>
      <c r="F48">
        <f t="shared" si="4"/>
        <v>330</v>
      </c>
      <c r="G48">
        <f t="shared" si="5"/>
        <v>144</v>
      </c>
      <c r="H48" s="113"/>
      <c r="I48">
        <f>BRPL_EOD!AG48+BRPL_EOD!AH48</f>
        <v>40.79</v>
      </c>
      <c r="J48">
        <f>BYPL_EOD!AG48+BYPL_EOD!AH48</f>
        <v>23.17</v>
      </c>
      <c r="K48">
        <f>MES_EOD!AG48+MES_EOD!AH48</f>
        <v>8.74</v>
      </c>
      <c r="L48">
        <f>NDMC_EOD!AG48+NDMC_EOD!AH48</f>
        <v>43.3</v>
      </c>
      <c r="M48">
        <f>TPDDL_EOD!AG48+TPDDL_EOD!AH48</f>
        <v>28</v>
      </c>
      <c r="N48">
        <f t="shared" si="0"/>
        <v>144</v>
      </c>
      <c r="O48" s="113">
        <f t="shared" si="1"/>
        <v>0</v>
      </c>
      <c r="P48">
        <v>40.79</v>
      </c>
      <c r="Q48">
        <v>23.17</v>
      </c>
      <c r="R48">
        <v>8.74</v>
      </c>
      <c r="S48">
        <v>43.3</v>
      </c>
      <c r="T48">
        <v>28</v>
      </c>
      <c r="U48" s="115">
        <f t="shared" si="2"/>
        <v>144</v>
      </c>
      <c r="V48" s="113">
        <f t="shared" si="3"/>
        <v>0</v>
      </c>
    </row>
    <row r="49" spans="1:22">
      <c r="A49" t="s">
        <v>91</v>
      </c>
      <c r="B49">
        <f>PPCL!D49</f>
        <v>330</v>
      </c>
      <c r="C49">
        <f>PPCL!E49</f>
        <v>0</v>
      </c>
      <c r="D49">
        <f>PPCL!O49</f>
        <v>144</v>
      </c>
      <c r="E49">
        <f>PPCL!P49</f>
        <v>0</v>
      </c>
      <c r="F49">
        <f t="shared" si="4"/>
        <v>330</v>
      </c>
      <c r="G49">
        <f t="shared" si="5"/>
        <v>144</v>
      </c>
      <c r="H49" s="113"/>
      <c r="I49">
        <f>BRPL_EOD!AG49+BRPL_EOD!AH49</f>
        <v>40.79</v>
      </c>
      <c r="J49">
        <f>BYPL_EOD!AG49+BYPL_EOD!AH49</f>
        <v>23.17</v>
      </c>
      <c r="K49">
        <f>MES_EOD!AG49+MES_EOD!AH49</f>
        <v>8.74</v>
      </c>
      <c r="L49">
        <f>NDMC_EOD!AG49+NDMC_EOD!AH49</f>
        <v>43.3</v>
      </c>
      <c r="M49">
        <f>TPDDL_EOD!AG49+TPDDL_EOD!AH49</f>
        <v>28</v>
      </c>
      <c r="N49">
        <f t="shared" si="0"/>
        <v>144</v>
      </c>
      <c r="O49" s="113">
        <f t="shared" si="1"/>
        <v>0</v>
      </c>
      <c r="P49">
        <v>40.79</v>
      </c>
      <c r="Q49">
        <v>23.17</v>
      </c>
      <c r="R49">
        <v>8.74</v>
      </c>
      <c r="S49">
        <v>43.3</v>
      </c>
      <c r="T49">
        <v>28</v>
      </c>
      <c r="U49" s="115">
        <f t="shared" si="2"/>
        <v>144</v>
      </c>
      <c r="V49" s="113">
        <f t="shared" si="3"/>
        <v>0</v>
      </c>
    </row>
    <row r="50" spans="1:22">
      <c r="A50" t="s">
        <v>92</v>
      </c>
      <c r="B50">
        <f>PPCL!D50</f>
        <v>330</v>
      </c>
      <c r="C50">
        <f>PPCL!E50</f>
        <v>0</v>
      </c>
      <c r="D50">
        <f>PPCL!O50</f>
        <v>144</v>
      </c>
      <c r="E50">
        <f>PPCL!P50</f>
        <v>0</v>
      </c>
      <c r="F50">
        <f t="shared" si="4"/>
        <v>330</v>
      </c>
      <c r="G50">
        <f t="shared" si="5"/>
        <v>144</v>
      </c>
      <c r="H50" s="113"/>
      <c r="I50">
        <f>BRPL_EOD!AG50+BRPL_EOD!AH50</f>
        <v>40.79</v>
      </c>
      <c r="J50">
        <f>BYPL_EOD!AG50+BYPL_EOD!AH50</f>
        <v>23.17</v>
      </c>
      <c r="K50">
        <f>MES_EOD!AG50+MES_EOD!AH50</f>
        <v>8.74</v>
      </c>
      <c r="L50">
        <f>NDMC_EOD!AG50+NDMC_EOD!AH50</f>
        <v>43.3</v>
      </c>
      <c r="M50">
        <f>TPDDL_EOD!AG50+TPDDL_EOD!AH50</f>
        <v>28</v>
      </c>
      <c r="N50">
        <f t="shared" si="0"/>
        <v>144</v>
      </c>
      <c r="O50" s="113">
        <f t="shared" si="1"/>
        <v>0</v>
      </c>
      <c r="P50">
        <v>40.79</v>
      </c>
      <c r="Q50">
        <v>23.17</v>
      </c>
      <c r="R50">
        <v>8.74</v>
      </c>
      <c r="S50">
        <v>43.3</v>
      </c>
      <c r="T50">
        <v>28</v>
      </c>
      <c r="U50" s="115">
        <f t="shared" si="2"/>
        <v>144</v>
      </c>
      <c r="V50" s="113">
        <f t="shared" si="3"/>
        <v>0</v>
      </c>
    </row>
    <row r="51" spans="1:22">
      <c r="A51" t="s">
        <v>93</v>
      </c>
      <c r="B51">
        <f>PPCL!D51</f>
        <v>330</v>
      </c>
      <c r="C51">
        <f>PPCL!E51</f>
        <v>0</v>
      </c>
      <c r="D51">
        <f>PPCL!O51</f>
        <v>144</v>
      </c>
      <c r="E51">
        <f>PPCL!P51</f>
        <v>0</v>
      </c>
      <c r="F51">
        <f t="shared" si="4"/>
        <v>330</v>
      </c>
      <c r="G51">
        <f t="shared" si="5"/>
        <v>144</v>
      </c>
      <c r="H51" s="113"/>
      <c r="I51">
        <f>BRPL_EOD!AG51+BRPL_EOD!AH51</f>
        <v>40.79</v>
      </c>
      <c r="J51">
        <f>BYPL_EOD!AG51+BYPL_EOD!AH51</f>
        <v>23.17</v>
      </c>
      <c r="K51">
        <f>MES_EOD!AG51+MES_EOD!AH51</f>
        <v>8.74</v>
      </c>
      <c r="L51">
        <f>NDMC_EOD!AG51+NDMC_EOD!AH51</f>
        <v>43.3</v>
      </c>
      <c r="M51">
        <f>TPDDL_EOD!AG51+TPDDL_EOD!AH51</f>
        <v>28</v>
      </c>
      <c r="N51">
        <f t="shared" si="0"/>
        <v>144</v>
      </c>
      <c r="O51" s="113">
        <f t="shared" si="1"/>
        <v>0</v>
      </c>
      <c r="P51">
        <v>40.79</v>
      </c>
      <c r="Q51">
        <v>23.17</v>
      </c>
      <c r="R51">
        <v>8.74</v>
      </c>
      <c r="S51">
        <v>43.3</v>
      </c>
      <c r="T51">
        <v>28</v>
      </c>
      <c r="U51" s="115">
        <f t="shared" si="2"/>
        <v>144</v>
      </c>
      <c r="V51" s="113">
        <f t="shared" si="3"/>
        <v>0</v>
      </c>
    </row>
    <row r="52" spans="1:22">
      <c r="A52" t="s">
        <v>94</v>
      </c>
      <c r="B52">
        <f>PPCL!D52</f>
        <v>330</v>
      </c>
      <c r="C52">
        <f>PPCL!E52</f>
        <v>0</v>
      </c>
      <c r="D52">
        <f>PPCL!O52</f>
        <v>144</v>
      </c>
      <c r="E52">
        <f>PPCL!P52</f>
        <v>0</v>
      </c>
      <c r="F52">
        <f t="shared" si="4"/>
        <v>330</v>
      </c>
      <c r="G52">
        <f t="shared" si="5"/>
        <v>144</v>
      </c>
      <c r="H52" s="113"/>
      <c r="I52">
        <f>BRPL_EOD!AG52+BRPL_EOD!AH52</f>
        <v>40.79</v>
      </c>
      <c r="J52">
        <f>BYPL_EOD!AG52+BYPL_EOD!AH52</f>
        <v>23.17</v>
      </c>
      <c r="K52">
        <f>MES_EOD!AG52+MES_EOD!AH52</f>
        <v>8.74</v>
      </c>
      <c r="L52">
        <f>NDMC_EOD!AG52+NDMC_EOD!AH52</f>
        <v>43.3</v>
      </c>
      <c r="M52">
        <f>TPDDL_EOD!AG52+TPDDL_EOD!AH52</f>
        <v>28</v>
      </c>
      <c r="N52">
        <f t="shared" si="0"/>
        <v>144</v>
      </c>
      <c r="O52" s="113">
        <f t="shared" si="1"/>
        <v>0</v>
      </c>
      <c r="P52">
        <v>40.79</v>
      </c>
      <c r="Q52">
        <v>23.17</v>
      </c>
      <c r="R52">
        <v>8.74</v>
      </c>
      <c r="S52">
        <v>43.3</v>
      </c>
      <c r="T52">
        <v>28</v>
      </c>
      <c r="U52" s="115">
        <f t="shared" si="2"/>
        <v>144</v>
      </c>
      <c r="V52" s="113">
        <f t="shared" si="3"/>
        <v>0</v>
      </c>
    </row>
    <row r="53" spans="1:22">
      <c r="A53" t="s">
        <v>95</v>
      </c>
      <c r="B53">
        <f>PPCL!D53</f>
        <v>330</v>
      </c>
      <c r="C53">
        <f>PPCL!E53</f>
        <v>0</v>
      </c>
      <c r="D53">
        <f>PPCL!O53</f>
        <v>144</v>
      </c>
      <c r="E53">
        <f>PPCL!P53</f>
        <v>0</v>
      </c>
      <c r="F53">
        <f t="shared" si="4"/>
        <v>330</v>
      </c>
      <c r="G53">
        <f t="shared" si="5"/>
        <v>144</v>
      </c>
      <c r="H53" s="113"/>
      <c r="I53">
        <f>BRPL_EOD!AG53+BRPL_EOD!AH53</f>
        <v>40.79</v>
      </c>
      <c r="J53">
        <f>BYPL_EOD!AG53+BYPL_EOD!AH53</f>
        <v>23.17</v>
      </c>
      <c r="K53">
        <f>MES_EOD!AG53+MES_EOD!AH53</f>
        <v>8.74</v>
      </c>
      <c r="L53">
        <f>NDMC_EOD!AG53+NDMC_EOD!AH53</f>
        <v>43.3</v>
      </c>
      <c r="M53">
        <f>TPDDL_EOD!AG53+TPDDL_EOD!AH53</f>
        <v>28</v>
      </c>
      <c r="N53">
        <f t="shared" si="0"/>
        <v>144</v>
      </c>
      <c r="O53" s="113">
        <f t="shared" si="1"/>
        <v>0</v>
      </c>
      <c r="P53">
        <v>40.79</v>
      </c>
      <c r="Q53">
        <v>23.17</v>
      </c>
      <c r="R53">
        <v>8.74</v>
      </c>
      <c r="S53">
        <v>43.3</v>
      </c>
      <c r="T53">
        <v>28</v>
      </c>
      <c r="U53" s="115">
        <f t="shared" si="2"/>
        <v>144</v>
      </c>
      <c r="V53" s="113">
        <f t="shared" si="3"/>
        <v>0</v>
      </c>
    </row>
    <row r="54" spans="1:22">
      <c r="A54" t="s">
        <v>96</v>
      </c>
      <c r="B54">
        <f>PPCL!D54</f>
        <v>330</v>
      </c>
      <c r="C54">
        <f>PPCL!E54</f>
        <v>0</v>
      </c>
      <c r="D54">
        <f>PPCL!O54</f>
        <v>144</v>
      </c>
      <c r="E54">
        <f>PPCL!P54</f>
        <v>0</v>
      </c>
      <c r="F54">
        <f t="shared" si="4"/>
        <v>330</v>
      </c>
      <c r="G54">
        <f t="shared" si="5"/>
        <v>144</v>
      </c>
      <c r="H54" s="113"/>
      <c r="I54">
        <f>BRPL_EOD!AG54+BRPL_EOD!AH54</f>
        <v>40.79</v>
      </c>
      <c r="J54">
        <f>BYPL_EOD!AG54+BYPL_EOD!AH54</f>
        <v>23.17</v>
      </c>
      <c r="K54">
        <f>MES_EOD!AG54+MES_EOD!AH54</f>
        <v>8.74</v>
      </c>
      <c r="L54">
        <f>NDMC_EOD!AG54+NDMC_EOD!AH54</f>
        <v>43.3</v>
      </c>
      <c r="M54">
        <f>TPDDL_EOD!AG54+TPDDL_EOD!AH54</f>
        <v>28</v>
      </c>
      <c r="N54">
        <f t="shared" si="0"/>
        <v>144</v>
      </c>
      <c r="O54" s="113">
        <f t="shared" si="1"/>
        <v>0</v>
      </c>
      <c r="P54">
        <v>40.79</v>
      </c>
      <c r="Q54">
        <v>23.17</v>
      </c>
      <c r="R54">
        <v>8.74</v>
      </c>
      <c r="S54">
        <v>43.3</v>
      </c>
      <c r="T54">
        <v>28</v>
      </c>
      <c r="U54" s="115">
        <f t="shared" si="2"/>
        <v>144</v>
      </c>
      <c r="V54" s="113">
        <f t="shared" si="3"/>
        <v>0</v>
      </c>
    </row>
    <row r="55" spans="1:22">
      <c r="A55" t="s">
        <v>97</v>
      </c>
      <c r="B55">
        <f>PPCL!D55</f>
        <v>330</v>
      </c>
      <c r="C55">
        <f>PPCL!E55</f>
        <v>0</v>
      </c>
      <c r="D55">
        <f>PPCL!O55</f>
        <v>144</v>
      </c>
      <c r="E55">
        <f>PPCL!P55</f>
        <v>0</v>
      </c>
      <c r="F55">
        <f t="shared" si="4"/>
        <v>330</v>
      </c>
      <c r="G55">
        <f t="shared" si="5"/>
        <v>144</v>
      </c>
      <c r="H55" s="113"/>
      <c r="I55">
        <f>BRPL_EOD!AG55+BRPL_EOD!AH55</f>
        <v>40.79</v>
      </c>
      <c r="J55">
        <f>BYPL_EOD!AG55+BYPL_EOD!AH55</f>
        <v>23.17</v>
      </c>
      <c r="K55">
        <f>MES_EOD!AG55+MES_EOD!AH55</f>
        <v>8.74</v>
      </c>
      <c r="L55">
        <f>NDMC_EOD!AG55+NDMC_EOD!AH55</f>
        <v>43.3</v>
      </c>
      <c r="M55">
        <f>TPDDL_EOD!AG55+TPDDL_EOD!AH55</f>
        <v>28</v>
      </c>
      <c r="N55">
        <f t="shared" si="0"/>
        <v>144</v>
      </c>
      <c r="O55" s="113">
        <f t="shared" si="1"/>
        <v>0</v>
      </c>
      <c r="P55">
        <v>40.79</v>
      </c>
      <c r="Q55">
        <v>23.17</v>
      </c>
      <c r="R55">
        <v>8.74</v>
      </c>
      <c r="S55">
        <v>43.3</v>
      </c>
      <c r="T55">
        <v>28</v>
      </c>
      <c r="U55" s="115">
        <f t="shared" si="2"/>
        <v>144</v>
      </c>
      <c r="V55" s="113">
        <f t="shared" si="3"/>
        <v>0</v>
      </c>
    </row>
    <row r="56" spans="1:22">
      <c r="A56" t="s">
        <v>98</v>
      </c>
      <c r="B56">
        <f>PPCL!D56</f>
        <v>330</v>
      </c>
      <c r="C56">
        <f>PPCL!E56</f>
        <v>0</v>
      </c>
      <c r="D56">
        <f>PPCL!O56</f>
        <v>144</v>
      </c>
      <c r="E56">
        <f>PPCL!P56</f>
        <v>0</v>
      </c>
      <c r="F56">
        <f t="shared" si="4"/>
        <v>330</v>
      </c>
      <c r="G56">
        <f t="shared" si="5"/>
        <v>144</v>
      </c>
      <c r="H56" s="113"/>
      <c r="I56">
        <f>BRPL_EOD!AG56+BRPL_EOD!AH56</f>
        <v>40.79</v>
      </c>
      <c r="J56">
        <f>BYPL_EOD!AG56+BYPL_EOD!AH56</f>
        <v>23.17</v>
      </c>
      <c r="K56">
        <f>MES_EOD!AG56+MES_EOD!AH56</f>
        <v>8.74</v>
      </c>
      <c r="L56">
        <f>NDMC_EOD!AG56+NDMC_EOD!AH56</f>
        <v>43.3</v>
      </c>
      <c r="M56">
        <f>TPDDL_EOD!AG56+TPDDL_EOD!AH56</f>
        <v>28</v>
      </c>
      <c r="N56">
        <f t="shared" si="0"/>
        <v>144</v>
      </c>
      <c r="O56" s="113">
        <f t="shared" si="1"/>
        <v>0</v>
      </c>
      <c r="P56">
        <v>40.79</v>
      </c>
      <c r="Q56">
        <v>23.17</v>
      </c>
      <c r="R56">
        <v>8.74</v>
      </c>
      <c r="S56">
        <v>43.3</v>
      </c>
      <c r="T56">
        <v>28</v>
      </c>
      <c r="U56" s="115">
        <f t="shared" si="2"/>
        <v>144</v>
      </c>
      <c r="V56" s="113">
        <f t="shared" si="3"/>
        <v>0</v>
      </c>
    </row>
    <row r="57" spans="1:22">
      <c r="A57" t="s">
        <v>99</v>
      </c>
      <c r="B57">
        <f>PPCL!D57</f>
        <v>330</v>
      </c>
      <c r="C57">
        <f>PPCL!E57</f>
        <v>0</v>
      </c>
      <c r="D57">
        <f>PPCL!O57</f>
        <v>144</v>
      </c>
      <c r="E57">
        <f>PPCL!P57</f>
        <v>0</v>
      </c>
      <c r="F57">
        <f t="shared" si="4"/>
        <v>330</v>
      </c>
      <c r="G57">
        <f t="shared" si="5"/>
        <v>144</v>
      </c>
      <c r="H57" s="113"/>
      <c r="I57">
        <f>BRPL_EOD!AG57+BRPL_EOD!AH57</f>
        <v>40.79</v>
      </c>
      <c r="J57">
        <f>BYPL_EOD!AG57+BYPL_EOD!AH57</f>
        <v>23.17</v>
      </c>
      <c r="K57">
        <f>MES_EOD!AG57+MES_EOD!AH57</f>
        <v>8.74</v>
      </c>
      <c r="L57">
        <f>NDMC_EOD!AG57+NDMC_EOD!AH57</f>
        <v>43.3</v>
      </c>
      <c r="M57">
        <f>TPDDL_EOD!AG57+TPDDL_EOD!AH57</f>
        <v>28</v>
      </c>
      <c r="N57">
        <f t="shared" si="0"/>
        <v>144</v>
      </c>
      <c r="O57" s="113">
        <f t="shared" si="1"/>
        <v>0</v>
      </c>
      <c r="P57">
        <v>40.79</v>
      </c>
      <c r="Q57">
        <v>23.17</v>
      </c>
      <c r="R57">
        <v>8.74</v>
      </c>
      <c r="S57">
        <v>43.3</v>
      </c>
      <c r="T57">
        <v>28</v>
      </c>
      <c r="U57" s="115">
        <f t="shared" si="2"/>
        <v>144</v>
      </c>
      <c r="V57" s="113">
        <f t="shared" si="3"/>
        <v>0</v>
      </c>
    </row>
    <row r="58" spans="1:22">
      <c r="A58" t="s">
        <v>100</v>
      </c>
      <c r="B58">
        <f>PPCL!D58</f>
        <v>330</v>
      </c>
      <c r="C58">
        <f>PPCL!E58</f>
        <v>0</v>
      </c>
      <c r="D58">
        <f>PPCL!O58</f>
        <v>144</v>
      </c>
      <c r="E58">
        <f>PPCL!P58</f>
        <v>0</v>
      </c>
      <c r="F58">
        <f t="shared" si="4"/>
        <v>330</v>
      </c>
      <c r="G58">
        <f t="shared" si="5"/>
        <v>144</v>
      </c>
      <c r="H58" s="113"/>
      <c r="I58">
        <f>BRPL_EOD!AG58+BRPL_EOD!AH58</f>
        <v>40.79</v>
      </c>
      <c r="J58">
        <f>BYPL_EOD!AG58+BYPL_EOD!AH58</f>
        <v>23.17</v>
      </c>
      <c r="K58">
        <f>MES_EOD!AG58+MES_EOD!AH58</f>
        <v>8.74</v>
      </c>
      <c r="L58">
        <f>NDMC_EOD!AG58+NDMC_EOD!AH58</f>
        <v>43.3</v>
      </c>
      <c r="M58">
        <f>TPDDL_EOD!AG58+TPDDL_EOD!AH58</f>
        <v>28</v>
      </c>
      <c r="N58">
        <f t="shared" si="0"/>
        <v>144</v>
      </c>
      <c r="O58" s="113">
        <f t="shared" si="1"/>
        <v>0</v>
      </c>
      <c r="P58">
        <v>40.79</v>
      </c>
      <c r="Q58">
        <v>23.17</v>
      </c>
      <c r="R58">
        <v>8.74</v>
      </c>
      <c r="S58">
        <v>43.3</v>
      </c>
      <c r="T58">
        <v>28</v>
      </c>
      <c r="U58" s="115">
        <f t="shared" si="2"/>
        <v>144</v>
      </c>
      <c r="V58" s="113">
        <f t="shared" si="3"/>
        <v>0</v>
      </c>
    </row>
    <row r="59" spans="1:22">
      <c r="A59" t="s">
        <v>101</v>
      </c>
      <c r="B59">
        <f>PPCL!D59</f>
        <v>330</v>
      </c>
      <c r="C59">
        <f>PPCL!E59</f>
        <v>0</v>
      </c>
      <c r="D59">
        <f>PPCL!O59</f>
        <v>144</v>
      </c>
      <c r="E59">
        <f>PPCL!P59</f>
        <v>0</v>
      </c>
      <c r="F59">
        <f t="shared" si="4"/>
        <v>330</v>
      </c>
      <c r="G59">
        <f t="shared" si="5"/>
        <v>144</v>
      </c>
      <c r="H59" s="113"/>
      <c r="I59">
        <f>BRPL_EOD!AG59+BRPL_EOD!AH59</f>
        <v>40.79</v>
      </c>
      <c r="J59">
        <f>BYPL_EOD!AG59+BYPL_EOD!AH59</f>
        <v>23.17</v>
      </c>
      <c r="K59">
        <f>MES_EOD!AG59+MES_EOD!AH59</f>
        <v>8.74</v>
      </c>
      <c r="L59">
        <f>NDMC_EOD!AG59+NDMC_EOD!AH59</f>
        <v>43.3</v>
      </c>
      <c r="M59">
        <f>TPDDL_EOD!AG59+TPDDL_EOD!AH59</f>
        <v>28</v>
      </c>
      <c r="N59">
        <f t="shared" si="0"/>
        <v>144</v>
      </c>
      <c r="O59" s="113">
        <f t="shared" si="1"/>
        <v>0</v>
      </c>
      <c r="P59">
        <v>40.79</v>
      </c>
      <c r="Q59">
        <v>23.17</v>
      </c>
      <c r="R59">
        <v>8.74</v>
      </c>
      <c r="S59">
        <v>43.3</v>
      </c>
      <c r="T59">
        <v>28</v>
      </c>
      <c r="U59" s="115">
        <f t="shared" si="2"/>
        <v>144</v>
      </c>
      <c r="V59" s="113">
        <f t="shared" si="3"/>
        <v>0</v>
      </c>
    </row>
    <row r="60" spans="1:22">
      <c r="A60" t="s">
        <v>102</v>
      </c>
      <c r="B60">
        <f>PPCL!D60</f>
        <v>330</v>
      </c>
      <c r="C60">
        <f>PPCL!E60</f>
        <v>0</v>
      </c>
      <c r="D60">
        <f>PPCL!O60</f>
        <v>144</v>
      </c>
      <c r="E60">
        <f>PPCL!P60</f>
        <v>0</v>
      </c>
      <c r="F60">
        <f t="shared" si="4"/>
        <v>330</v>
      </c>
      <c r="G60">
        <f t="shared" si="5"/>
        <v>144</v>
      </c>
      <c r="H60" s="113"/>
      <c r="I60">
        <f>BRPL_EOD!AG60+BRPL_EOD!AH60</f>
        <v>40.79</v>
      </c>
      <c r="J60">
        <f>BYPL_EOD!AG60+BYPL_EOD!AH60</f>
        <v>23.17</v>
      </c>
      <c r="K60">
        <f>MES_EOD!AG60+MES_EOD!AH60</f>
        <v>8.74</v>
      </c>
      <c r="L60">
        <f>NDMC_EOD!AG60+NDMC_EOD!AH60</f>
        <v>43.3</v>
      </c>
      <c r="M60">
        <f>TPDDL_EOD!AG60+TPDDL_EOD!AH60</f>
        <v>28</v>
      </c>
      <c r="N60">
        <f t="shared" si="0"/>
        <v>144</v>
      </c>
      <c r="O60" s="113">
        <f t="shared" si="1"/>
        <v>0</v>
      </c>
      <c r="P60">
        <v>40.79</v>
      </c>
      <c r="Q60">
        <v>23.17</v>
      </c>
      <c r="R60">
        <v>8.74</v>
      </c>
      <c r="S60">
        <v>43.3</v>
      </c>
      <c r="T60">
        <v>28</v>
      </c>
      <c r="U60" s="115">
        <f t="shared" si="2"/>
        <v>144</v>
      </c>
      <c r="V60" s="113">
        <f t="shared" si="3"/>
        <v>0</v>
      </c>
    </row>
    <row r="61" spans="1:22">
      <c r="A61" t="s">
        <v>103</v>
      </c>
      <c r="B61">
        <f>PPCL!D61</f>
        <v>330</v>
      </c>
      <c r="C61">
        <f>PPCL!E61</f>
        <v>0</v>
      </c>
      <c r="D61">
        <f>PPCL!O61</f>
        <v>144</v>
      </c>
      <c r="E61">
        <f>PPCL!P61</f>
        <v>0</v>
      </c>
      <c r="F61">
        <f t="shared" si="4"/>
        <v>330</v>
      </c>
      <c r="G61">
        <f t="shared" si="5"/>
        <v>144</v>
      </c>
      <c r="H61" s="113"/>
      <c r="I61">
        <f>BRPL_EOD!AG61+BRPL_EOD!AH61</f>
        <v>40.79</v>
      </c>
      <c r="J61">
        <f>BYPL_EOD!AG61+BYPL_EOD!AH61</f>
        <v>23.17</v>
      </c>
      <c r="K61">
        <f>MES_EOD!AG61+MES_EOD!AH61</f>
        <v>8.74</v>
      </c>
      <c r="L61">
        <f>NDMC_EOD!AG61+NDMC_EOD!AH61</f>
        <v>43.3</v>
      </c>
      <c r="M61">
        <f>TPDDL_EOD!AG61+TPDDL_EOD!AH61</f>
        <v>28</v>
      </c>
      <c r="N61">
        <f t="shared" si="0"/>
        <v>144</v>
      </c>
      <c r="O61" s="113">
        <f t="shared" si="1"/>
        <v>0</v>
      </c>
      <c r="P61">
        <v>40.79</v>
      </c>
      <c r="Q61">
        <v>23.17</v>
      </c>
      <c r="R61">
        <v>8.74</v>
      </c>
      <c r="S61">
        <v>43.3</v>
      </c>
      <c r="T61">
        <v>28</v>
      </c>
      <c r="U61" s="115">
        <f t="shared" si="2"/>
        <v>144</v>
      </c>
      <c r="V61" s="113">
        <f t="shared" si="3"/>
        <v>0</v>
      </c>
    </row>
    <row r="62" spans="1:22">
      <c r="A62" t="s">
        <v>104</v>
      </c>
      <c r="B62">
        <f>PPCL!D62</f>
        <v>330</v>
      </c>
      <c r="C62">
        <f>PPCL!E62</f>
        <v>0</v>
      </c>
      <c r="D62">
        <f>PPCL!O62</f>
        <v>144</v>
      </c>
      <c r="E62">
        <f>PPCL!P62</f>
        <v>0</v>
      </c>
      <c r="F62">
        <f t="shared" si="4"/>
        <v>330</v>
      </c>
      <c r="G62">
        <f t="shared" si="5"/>
        <v>144</v>
      </c>
      <c r="H62" s="113"/>
      <c r="I62">
        <f>BRPL_EOD!AG62+BRPL_EOD!AH62</f>
        <v>40.79</v>
      </c>
      <c r="J62">
        <f>BYPL_EOD!AG62+BYPL_EOD!AH62</f>
        <v>23.17</v>
      </c>
      <c r="K62">
        <f>MES_EOD!AG62+MES_EOD!AH62</f>
        <v>8.74</v>
      </c>
      <c r="L62">
        <f>NDMC_EOD!AG62+NDMC_EOD!AH62</f>
        <v>43.3</v>
      </c>
      <c r="M62">
        <f>TPDDL_EOD!AG62+TPDDL_EOD!AH62</f>
        <v>28</v>
      </c>
      <c r="N62">
        <f t="shared" si="0"/>
        <v>144</v>
      </c>
      <c r="O62" s="113">
        <f t="shared" si="1"/>
        <v>0</v>
      </c>
      <c r="P62">
        <v>40.79</v>
      </c>
      <c r="Q62">
        <v>23.17</v>
      </c>
      <c r="R62">
        <v>8.74</v>
      </c>
      <c r="S62">
        <v>43.3</v>
      </c>
      <c r="T62">
        <v>28</v>
      </c>
      <c r="U62" s="115">
        <f t="shared" si="2"/>
        <v>144</v>
      </c>
      <c r="V62" s="113">
        <f t="shared" si="3"/>
        <v>0</v>
      </c>
    </row>
    <row r="63" spans="1:22">
      <c r="A63" t="s">
        <v>105</v>
      </c>
      <c r="B63">
        <f>PPCL!D63</f>
        <v>330</v>
      </c>
      <c r="C63">
        <f>PPCL!E63</f>
        <v>0</v>
      </c>
      <c r="D63">
        <f>PPCL!O63</f>
        <v>142</v>
      </c>
      <c r="E63">
        <f>PPCL!P63</f>
        <v>0</v>
      </c>
      <c r="F63">
        <f t="shared" si="4"/>
        <v>330</v>
      </c>
      <c r="G63">
        <f t="shared" si="5"/>
        <v>142</v>
      </c>
      <c r="H63" s="113"/>
      <c r="I63">
        <f>BRPL_EOD!AG63+BRPL_EOD!AH63</f>
        <v>39.99</v>
      </c>
      <c r="J63">
        <f>BYPL_EOD!AG63+BYPL_EOD!AH63</f>
        <v>23</v>
      </c>
      <c r="K63">
        <f>MES_EOD!AG63+MES_EOD!AH63</f>
        <v>8.57</v>
      </c>
      <c r="L63">
        <f>NDMC_EOD!AG63+NDMC_EOD!AH63</f>
        <v>42.45</v>
      </c>
      <c r="M63">
        <f>TPDDL_EOD!AG63+TPDDL_EOD!AH63</f>
        <v>28</v>
      </c>
      <c r="N63">
        <f t="shared" si="0"/>
        <v>142.01</v>
      </c>
      <c r="O63" s="113">
        <f t="shared" si="1"/>
        <v>-9.9999999999909051E-3</v>
      </c>
      <c r="P63">
        <v>39.987184001126685</v>
      </c>
      <c r="Q63">
        <v>22.998380395746779</v>
      </c>
      <c r="R63">
        <v>8.5693965213717345</v>
      </c>
      <c r="S63">
        <v>42.447010773889168</v>
      </c>
      <c r="T63">
        <v>27.998028307865646</v>
      </c>
      <c r="U63" s="115">
        <f t="shared" si="2"/>
        <v>142</v>
      </c>
      <c r="V63" s="113">
        <f t="shared" si="3"/>
        <v>0</v>
      </c>
    </row>
    <row r="64" spans="1:22">
      <c r="A64" t="s">
        <v>106</v>
      </c>
      <c r="B64">
        <f>PPCL!D64</f>
        <v>330</v>
      </c>
      <c r="C64">
        <f>PPCL!E64</f>
        <v>0</v>
      </c>
      <c r="D64">
        <f>PPCL!O64</f>
        <v>142</v>
      </c>
      <c r="E64">
        <f>PPCL!P64</f>
        <v>0</v>
      </c>
      <c r="F64">
        <f t="shared" si="4"/>
        <v>330</v>
      </c>
      <c r="G64">
        <f t="shared" si="5"/>
        <v>142</v>
      </c>
      <c r="H64" s="113"/>
      <c r="I64">
        <f>BRPL_EOD!AG64+BRPL_EOD!AH64</f>
        <v>39.99</v>
      </c>
      <c r="J64">
        <f>BYPL_EOD!AG64+BYPL_EOD!AH64</f>
        <v>23</v>
      </c>
      <c r="K64">
        <f>MES_EOD!AG64+MES_EOD!AH64</f>
        <v>8.57</v>
      </c>
      <c r="L64">
        <f>NDMC_EOD!AG64+NDMC_EOD!AH64</f>
        <v>42.45</v>
      </c>
      <c r="M64">
        <f>TPDDL_EOD!AG64+TPDDL_EOD!AH64</f>
        <v>28</v>
      </c>
      <c r="N64">
        <f t="shared" si="0"/>
        <v>142.01</v>
      </c>
      <c r="O64" s="113">
        <f t="shared" si="1"/>
        <v>-9.9999999999909051E-3</v>
      </c>
      <c r="P64">
        <v>39.987184001126685</v>
      </c>
      <c r="Q64">
        <v>22.998380395746779</v>
      </c>
      <c r="R64">
        <v>8.5693965213717345</v>
      </c>
      <c r="S64">
        <v>42.447010773889168</v>
      </c>
      <c r="T64">
        <v>27.998028307865646</v>
      </c>
      <c r="U64" s="115">
        <f t="shared" si="2"/>
        <v>142</v>
      </c>
      <c r="V64" s="113">
        <f t="shared" si="3"/>
        <v>0</v>
      </c>
    </row>
    <row r="65" spans="1:22">
      <c r="A65" t="s">
        <v>107</v>
      </c>
      <c r="B65">
        <f>PPCL!D65</f>
        <v>330</v>
      </c>
      <c r="C65">
        <f>PPCL!E65</f>
        <v>0</v>
      </c>
      <c r="D65">
        <f>PPCL!O65</f>
        <v>142</v>
      </c>
      <c r="E65">
        <f>PPCL!P65</f>
        <v>0</v>
      </c>
      <c r="F65">
        <f t="shared" si="4"/>
        <v>330</v>
      </c>
      <c r="G65">
        <f t="shared" si="5"/>
        <v>142</v>
      </c>
      <c r="H65" s="113"/>
      <c r="I65">
        <f>BRPL_EOD!AG65+BRPL_EOD!AH65</f>
        <v>39.99</v>
      </c>
      <c r="J65">
        <f>BYPL_EOD!AG65+BYPL_EOD!AH65</f>
        <v>23</v>
      </c>
      <c r="K65">
        <f>MES_EOD!AG65+MES_EOD!AH65</f>
        <v>8.57</v>
      </c>
      <c r="L65">
        <f>NDMC_EOD!AG65+NDMC_EOD!AH65</f>
        <v>42.45</v>
      </c>
      <c r="M65">
        <f>TPDDL_EOD!AG65+TPDDL_EOD!AH65</f>
        <v>28</v>
      </c>
      <c r="N65">
        <f t="shared" si="0"/>
        <v>142.01</v>
      </c>
      <c r="O65" s="113">
        <f t="shared" si="1"/>
        <v>-9.9999999999909051E-3</v>
      </c>
      <c r="P65">
        <v>39.987184001126685</v>
      </c>
      <c r="Q65">
        <v>22.998380395746779</v>
      </c>
      <c r="R65">
        <v>8.5693965213717345</v>
      </c>
      <c r="S65">
        <v>42.447010773889168</v>
      </c>
      <c r="T65">
        <v>27.998028307865646</v>
      </c>
      <c r="U65" s="115">
        <f t="shared" si="2"/>
        <v>142</v>
      </c>
      <c r="V65" s="113">
        <f t="shared" si="3"/>
        <v>0</v>
      </c>
    </row>
    <row r="66" spans="1:22">
      <c r="A66" t="s">
        <v>108</v>
      </c>
      <c r="B66">
        <f>PPCL!D66</f>
        <v>330</v>
      </c>
      <c r="C66">
        <f>PPCL!E66</f>
        <v>0</v>
      </c>
      <c r="D66">
        <f>PPCL!O66</f>
        <v>142</v>
      </c>
      <c r="E66">
        <f>PPCL!P66</f>
        <v>0</v>
      </c>
      <c r="F66">
        <f t="shared" si="4"/>
        <v>330</v>
      </c>
      <c r="G66">
        <f t="shared" si="5"/>
        <v>142</v>
      </c>
      <c r="H66" s="113"/>
      <c r="I66">
        <f>BRPL_EOD!AG66+BRPL_EOD!AH66</f>
        <v>39.99</v>
      </c>
      <c r="J66">
        <f>BYPL_EOD!AG66+BYPL_EOD!AH66</f>
        <v>23</v>
      </c>
      <c r="K66">
        <f>MES_EOD!AG66+MES_EOD!AH66</f>
        <v>8.57</v>
      </c>
      <c r="L66">
        <f>NDMC_EOD!AG66+NDMC_EOD!AH66</f>
        <v>42.45</v>
      </c>
      <c r="M66">
        <f>TPDDL_EOD!AG66+TPDDL_EOD!AH66</f>
        <v>28</v>
      </c>
      <c r="N66">
        <f t="shared" si="0"/>
        <v>142.01</v>
      </c>
      <c r="O66" s="113">
        <f t="shared" si="1"/>
        <v>-9.9999999999909051E-3</v>
      </c>
      <c r="P66">
        <v>39.987184001126685</v>
      </c>
      <c r="Q66">
        <v>22.998380395746779</v>
      </c>
      <c r="R66">
        <v>8.5693965213717345</v>
      </c>
      <c r="S66">
        <v>42.447010773889168</v>
      </c>
      <c r="T66">
        <v>27.998028307865646</v>
      </c>
      <c r="U66" s="115">
        <f t="shared" si="2"/>
        <v>142</v>
      </c>
      <c r="V66" s="113">
        <f t="shared" si="3"/>
        <v>0</v>
      </c>
    </row>
    <row r="67" spans="1:22">
      <c r="A67" t="s">
        <v>109</v>
      </c>
      <c r="B67">
        <f>PPCL!D67</f>
        <v>330</v>
      </c>
      <c r="C67">
        <f>PPCL!E67</f>
        <v>0</v>
      </c>
      <c r="D67">
        <f>PPCL!O67</f>
        <v>142</v>
      </c>
      <c r="E67">
        <f>PPCL!P67</f>
        <v>0</v>
      </c>
      <c r="F67">
        <f t="shared" si="4"/>
        <v>330</v>
      </c>
      <c r="G67">
        <f t="shared" si="5"/>
        <v>142</v>
      </c>
      <c r="H67" s="113"/>
      <c r="I67">
        <f>BRPL_EOD!AG67+BRPL_EOD!AH67</f>
        <v>39.99</v>
      </c>
      <c r="J67">
        <f>BYPL_EOD!AG67+BYPL_EOD!AH67</f>
        <v>23</v>
      </c>
      <c r="K67">
        <f>MES_EOD!AG67+MES_EOD!AH67</f>
        <v>8.57</v>
      </c>
      <c r="L67">
        <f>NDMC_EOD!AG67+NDMC_EOD!AH67</f>
        <v>42.45</v>
      </c>
      <c r="M67">
        <f>TPDDL_EOD!AG67+TPDDL_EOD!AH67</f>
        <v>28</v>
      </c>
      <c r="N67">
        <f t="shared" ref="N67:N98" si="6">SUM(I67:M67)</f>
        <v>142.01</v>
      </c>
      <c r="O67" s="113">
        <f t="shared" ref="O67:O98" si="7">G67-N67</f>
        <v>-9.9999999999909051E-3</v>
      </c>
      <c r="P67">
        <v>39.987184001126685</v>
      </c>
      <c r="Q67">
        <v>22.998380395746779</v>
      </c>
      <c r="R67">
        <v>8.5693965213717345</v>
      </c>
      <c r="S67">
        <v>42.447010773889168</v>
      </c>
      <c r="T67">
        <v>27.998028307865646</v>
      </c>
      <c r="U67" s="115">
        <f t="shared" ref="U67:U98" si="8">SUM(P67:T67)</f>
        <v>142</v>
      </c>
      <c r="V67" s="113">
        <f t="shared" ref="V67:V99" si="9">G67-U67</f>
        <v>0</v>
      </c>
    </row>
    <row r="68" spans="1:22">
      <c r="A68" t="s">
        <v>110</v>
      </c>
      <c r="B68">
        <f>PPCL!D68</f>
        <v>330</v>
      </c>
      <c r="C68">
        <f>PPCL!E68</f>
        <v>0</v>
      </c>
      <c r="D68">
        <f>PPCL!O68</f>
        <v>142</v>
      </c>
      <c r="E68">
        <f>PPCL!P68</f>
        <v>0</v>
      </c>
      <c r="F68">
        <f t="shared" ref="F68:F98" si="10">B68+C68</f>
        <v>330</v>
      </c>
      <c r="G68">
        <f t="shared" ref="G68:G98" si="11">D68+E68</f>
        <v>142</v>
      </c>
      <c r="H68" s="113"/>
      <c r="I68">
        <f>BRPL_EOD!AG68+BRPL_EOD!AH68</f>
        <v>39.99</v>
      </c>
      <c r="J68">
        <f>BYPL_EOD!AG68+BYPL_EOD!AH68</f>
        <v>23</v>
      </c>
      <c r="K68">
        <f>MES_EOD!AG68+MES_EOD!AH68</f>
        <v>8.57</v>
      </c>
      <c r="L68">
        <f>NDMC_EOD!AG68+NDMC_EOD!AH68</f>
        <v>42.45</v>
      </c>
      <c r="M68">
        <f>TPDDL_EOD!AG68+TPDDL_EOD!AH68</f>
        <v>28</v>
      </c>
      <c r="N68">
        <f t="shared" si="6"/>
        <v>142.01</v>
      </c>
      <c r="O68" s="113">
        <f t="shared" si="7"/>
        <v>-9.9999999999909051E-3</v>
      </c>
      <c r="P68">
        <v>39.987184001126685</v>
      </c>
      <c r="Q68">
        <v>22.998380395746779</v>
      </c>
      <c r="R68">
        <v>8.5693965213717345</v>
      </c>
      <c r="S68">
        <v>42.447010773889168</v>
      </c>
      <c r="T68">
        <v>27.998028307865646</v>
      </c>
      <c r="U68" s="115">
        <f t="shared" si="8"/>
        <v>142</v>
      </c>
      <c r="V68" s="113">
        <f t="shared" si="9"/>
        <v>0</v>
      </c>
    </row>
    <row r="69" spans="1:22">
      <c r="A69" t="s">
        <v>111</v>
      </c>
      <c r="B69">
        <f>PPCL!D69</f>
        <v>330</v>
      </c>
      <c r="C69">
        <f>PPCL!E69</f>
        <v>0</v>
      </c>
      <c r="D69">
        <f>PPCL!O69</f>
        <v>142</v>
      </c>
      <c r="E69">
        <f>PPCL!P69</f>
        <v>0</v>
      </c>
      <c r="F69">
        <f t="shared" si="10"/>
        <v>330</v>
      </c>
      <c r="G69">
        <f t="shared" si="11"/>
        <v>142</v>
      </c>
      <c r="H69" s="113"/>
      <c r="I69">
        <f>BRPL_EOD!AG69+BRPL_EOD!AH69</f>
        <v>39.99</v>
      </c>
      <c r="J69">
        <f>BYPL_EOD!AG69+BYPL_EOD!AH69</f>
        <v>23</v>
      </c>
      <c r="K69">
        <f>MES_EOD!AG69+MES_EOD!AH69</f>
        <v>8.57</v>
      </c>
      <c r="L69">
        <f>NDMC_EOD!AG69+NDMC_EOD!AH69</f>
        <v>42.45</v>
      </c>
      <c r="M69">
        <f>TPDDL_EOD!AG69+TPDDL_EOD!AH69</f>
        <v>28</v>
      </c>
      <c r="N69">
        <f t="shared" si="6"/>
        <v>142.01</v>
      </c>
      <c r="O69" s="113">
        <f t="shared" si="7"/>
        <v>-9.9999999999909051E-3</v>
      </c>
      <c r="P69">
        <v>39.987184001126685</v>
      </c>
      <c r="Q69">
        <v>22.998380395746779</v>
      </c>
      <c r="R69">
        <v>8.5693965213717345</v>
      </c>
      <c r="S69">
        <v>42.447010773889168</v>
      </c>
      <c r="T69">
        <v>27.998028307865646</v>
      </c>
      <c r="U69" s="115">
        <f t="shared" si="8"/>
        <v>142</v>
      </c>
      <c r="V69" s="113">
        <f t="shared" si="9"/>
        <v>0</v>
      </c>
    </row>
    <row r="70" spans="1:22">
      <c r="A70" t="s">
        <v>112</v>
      </c>
      <c r="B70">
        <f>PPCL!D70</f>
        <v>330</v>
      </c>
      <c r="C70">
        <f>PPCL!E70</f>
        <v>0</v>
      </c>
      <c r="D70">
        <f>PPCL!O70</f>
        <v>142</v>
      </c>
      <c r="E70">
        <f>PPCL!P70</f>
        <v>0</v>
      </c>
      <c r="F70">
        <f t="shared" si="10"/>
        <v>330</v>
      </c>
      <c r="G70">
        <f t="shared" si="11"/>
        <v>142</v>
      </c>
      <c r="H70" s="113"/>
      <c r="I70">
        <f>BRPL_EOD!AG70+BRPL_EOD!AH70</f>
        <v>41.42</v>
      </c>
      <c r="J70">
        <f>BYPL_EOD!AG70+BYPL_EOD!AH70</f>
        <v>23.53</v>
      </c>
      <c r="K70">
        <f>MES_EOD!AG70+MES_EOD!AH70</f>
        <v>8.8699999999999992</v>
      </c>
      <c r="L70">
        <f>NDMC_EOD!AG70+NDMC_EOD!AH70</f>
        <v>43.96</v>
      </c>
      <c r="M70">
        <f>TPDDL_EOD!AG70+TPDDL_EOD!AH70</f>
        <v>28.23</v>
      </c>
      <c r="N70">
        <f t="shared" si="6"/>
        <v>146.01</v>
      </c>
      <c r="O70" s="113">
        <f t="shared" si="7"/>
        <v>-4.0099999999999909</v>
      </c>
      <c r="P70">
        <v>40.282446407780292</v>
      </c>
      <c r="Q70">
        <v>22.883775083898367</v>
      </c>
      <c r="R70">
        <v>8.6263954523662765</v>
      </c>
      <c r="S70">
        <v>42.752688172043015</v>
      </c>
      <c r="T70">
        <v>27.454694883912062</v>
      </c>
      <c r="U70" s="115">
        <f t="shared" si="8"/>
        <v>142</v>
      </c>
      <c r="V70" s="113">
        <f t="shared" si="9"/>
        <v>0</v>
      </c>
    </row>
    <row r="71" spans="1:22">
      <c r="A71" t="s">
        <v>113</v>
      </c>
      <c r="B71">
        <f>PPCL!D71</f>
        <v>330</v>
      </c>
      <c r="C71">
        <f>PPCL!E71</f>
        <v>0</v>
      </c>
      <c r="D71">
        <f>PPCL!O71</f>
        <v>146</v>
      </c>
      <c r="E71">
        <f>PPCL!P71</f>
        <v>0</v>
      </c>
      <c r="F71">
        <f t="shared" si="10"/>
        <v>330</v>
      </c>
      <c r="G71">
        <f t="shared" si="11"/>
        <v>146</v>
      </c>
      <c r="H71" s="113"/>
      <c r="I71">
        <f>BRPL_EOD!AG71+BRPL_EOD!AH71</f>
        <v>41.42</v>
      </c>
      <c r="J71">
        <f>BYPL_EOD!AG71+BYPL_EOD!AH71</f>
        <v>23.53</v>
      </c>
      <c r="K71">
        <f>MES_EOD!AG71+MES_EOD!AH71</f>
        <v>8.8699999999999992</v>
      </c>
      <c r="L71">
        <f>NDMC_EOD!AG71+NDMC_EOD!AH71</f>
        <v>43.96</v>
      </c>
      <c r="M71">
        <f>TPDDL_EOD!AG71+TPDDL_EOD!AH71</f>
        <v>28.23</v>
      </c>
      <c r="N71">
        <f t="shared" si="6"/>
        <v>146.01</v>
      </c>
      <c r="O71" s="113">
        <f t="shared" si="7"/>
        <v>-9.9999999999909051E-3</v>
      </c>
      <c r="P71">
        <v>41.417163207999458</v>
      </c>
      <c r="Q71">
        <v>23.52838846654339</v>
      </c>
      <c r="R71">
        <v>8.8693925073625088</v>
      </c>
      <c r="S71">
        <v>43.956989247311832</v>
      </c>
      <c r="T71">
        <v>28.228066570782826</v>
      </c>
      <c r="U71" s="115">
        <f t="shared" si="8"/>
        <v>146.00000000000003</v>
      </c>
      <c r="V71" s="113">
        <f t="shared" si="9"/>
        <v>0</v>
      </c>
    </row>
    <row r="72" spans="1:22">
      <c r="A72" t="s">
        <v>114</v>
      </c>
      <c r="B72">
        <f>PPCL!D72</f>
        <v>330</v>
      </c>
      <c r="C72">
        <f>PPCL!E72</f>
        <v>0</v>
      </c>
      <c r="D72">
        <f>PPCL!O72</f>
        <v>146</v>
      </c>
      <c r="E72">
        <f>PPCL!P72</f>
        <v>0</v>
      </c>
      <c r="F72">
        <f t="shared" si="10"/>
        <v>330</v>
      </c>
      <c r="G72">
        <f t="shared" si="11"/>
        <v>146</v>
      </c>
      <c r="H72" s="113"/>
      <c r="I72">
        <f>BRPL_EOD!AG72+BRPL_EOD!AH72</f>
        <v>41.42</v>
      </c>
      <c r="J72">
        <f>BYPL_EOD!AG72+BYPL_EOD!AH72</f>
        <v>23.53</v>
      </c>
      <c r="K72">
        <f>MES_EOD!AG72+MES_EOD!AH72</f>
        <v>8.8699999999999992</v>
      </c>
      <c r="L72">
        <f>NDMC_EOD!AG72+NDMC_EOD!AH72</f>
        <v>43.96</v>
      </c>
      <c r="M72">
        <f>TPDDL_EOD!AG72+TPDDL_EOD!AH72</f>
        <v>28.23</v>
      </c>
      <c r="N72">
        <f t="shared" si="6"/>
        <v>146.01</v>
      </c>
      <c r="O72" s="113">
        <f t="shared" si="7"/>
        <v>-9.9999999999909051E-3</v>
      </c>
      <c r="P72">
        <v>41.417163207999458</v>
      </c>
      <c r="Q72">
        <v>23.52838846654339</v>
      </c>
      <c r="R72">
        <v>8.8693925073625088</v>
      </c>
      <c r="S72">
        <v>43.956989247311832</v>
      </c>
      <c r="T72">
        <v>28.228066570782826</v>
      </c>
      <c r="U72" s="115">
        <f t="shared" si="8"/>
        <v>146.00000000000003</v>
      </c>
      <c r="V72" s="113">
        <f t="shared" si="9"/>
        <v>0</v>
      </c>
    </row>
    <row r="73" spans="1:22">
      <c r="A73" t="s">
        <v>115</v>
      </c>
      <c r="B73">
        <f>PPCL!D73</f>
        <v>330</v>
      </c>
      <c r="C73">
        <f>PPCL!E73</f>
        <v>0</v>
      </c>
      <c r="D73">
        <f>PPCL!O73</f>
        <v>146</v>
      </c>
      <c r="E73">
        <f>PPCL!P73</f>
        <v>0</v>
      </c>
      <c r="F73">
        <f t="shared" si="10"/>
        <v>330</v>
      </c>
      <c r="G73">
        <f t="shared" si="11"/>
        <v>146</v>
      </c>
      <c r="H73" s="113"/>
      <c r="I73">
        <f>BRPL_EOD!AG73+BRPL_EOD!AH73</f>
        <v>41.42</v>
      </c>
      <c r="J73">
        <f>BYPL_EOD!AG73+BYPL_EOD!AH73</f>
        <v>23.53</v>
      </c>
      <c r="K73">
        <f>MES_EOD!AG73+MES_EOD!AH73</f>
        <v>8.8699999999999992</v>
      </c>
      <c r="L73">
        <f>NDMC_EOD!AG73+NDMC_EOD!AH73</f>
        <v>43.96</v>
      </c>
      <c r="M73">
        <f>TPDDL_EOD!AG73+TPDDL_EOD!AH73</f>
        <v>28.23</v>
      </c>
      <c r="N73">
        <f t="shared" si="6"/>
        <v>146.01</v>
      </c>
      <c r="O73" s="113">
        <f t="shared" si="7"/>
        <v>-9.9999999999909051E-3</v>
      </c>
      <c r="P73">
        <v>41.417163207999458</v>
      </c>
      <c r="Q73">
        <v>23.52838846654339</v>
      </c>
      <c r="R73">
        <v>8.8693925073625088</v>
      </c>
      <c r="S73">
        <v>43.956989247311832</v>
      </c>
      <c r="T73">
        <v>28.228066570782826</v>
      </c>
      <c r="U73" s="115">
        <f t="shared" si="8"/>
        <v>146.00000000000003</v>
      </c>
      <c r="V73" s="113">
        <f t="shared" si="9"/>
        <v>0</v>
      </c>
    </row>
    <row r="74" spans="1:22">
      <c r="A74" t="s">
        <v>116</v>
      </c>
      <c r="B74">
        <f>PPCL!D74</f>
        <v>330</v>
      </c>
      <c r="C74">
        <f>PPCL!E74</f>
        <v>0</v>
      </c>
      <c r="D74">
        <f>PPCL!O74</f>
        <v>146</v>
      </c>
      <c r="E74">
        <f>PPCL!P74</f>
        <v>0</v>
      </c>
      <c r="F74">
        <f t="shared" si="10"/>
        <v>330</v>
      </c>
      <c r="G74">
        <f t="shared" si="11"/>
        <v>146</v>
      </c>
      <c r="H74" s="113"/>
      <c r="I74">
        <f>BRPL_EOD!AG74+BRPL_EOD!AH74</f>
        <v>41.42</v>
      </c>
      <c r="J74">
        <f>BYPL_EOD!AG74+BYPL_EOD!AH74</f>
        <v>23.53</v>
      </c>
      <c r="K74">
        <f>MES_EOD!AG74+MES_EOD!AH74</f>
        <v>8.8699999999999992</v>
      </c>
      <c r="L74">
        <f>NDMC_EOD!AG74+NDMC_EOD!AH74</f>
        <v>43.96</v>
      </c>
      <c r="M74">
        <f>TPDDL_EOD!AG74+TPDDL_EOD!AH74</f>
        <v>28.23</v>
      </c>
      <c r="N74">
        <f t="shared" si="6"/>
        <v>146.01</v>
      </c>
      <c r="O74" s="113">
        <f t="shared" si="7"/>
        <v>-9.9999999999909051E-3</v>
      </c>
      <c r="P74">
        <v>41.417163207999458</v>
      </c>
      <c r="Q74">
        <v>23.52838846654339</v>
      </c>
      <c r="R74">
        <v>8.8693925073625088</v>
      </c>
      <c r="S74">
        <v>43.956989247311832</v>
      </c>
      <c r="T74">
        <v>28.228066570782826</v>
      </c>
      <c r="U74" s="115">
        <f t="shared" si="8"/>
        <v>146.00000000000003</v>
      </c>
      <c r="V74" s="113">
        <f t="shared" si="9"/>
        <v>0</v>
      </c>
    </row>
    <row r="75" spans="1:22">
      <c r="A75" t="s">
        <v>117</v>
      </c>
      <c r="B75">
        <f>PPCL!D75</f>
        <v>330</v>
      </c>
      <c r="C75">
        <f>PPCL!E75</f>
        <v>0</v>
      </c>
      <c r="D75">
        <f>PPCL!O75</f>
        <v>150</v>
      </c>
      <c r="E75">
        <f>PPCL!P75</f>
        <v>0</v>
      </c>
      <c r="F75">
        <f t="shared" si="10"/>
        <v>330</v>
      </c>
      <c r="G75">
        <f t="shared" si="11"/>
        <v>150</v>
      </c>
      <c r="H75" s="113"/>
      <c r="I75">
        <f>BRPL_EOD!AG75+BRPL_EOD!AH75</f>
        <v>42.55</v>
      </c>
      <c r="J75">
        <f>BYPL_EOD!AG75+BYPL_EOD!AH75</f>
        <v>24.17</v>
      </c>
      <c r="K75">
        <f>MES_EOD!AG75+MES_EOD!AH75</f>
        <v>9.11</v>
      </c>
      <c r="L75">
        <f>NDMC_EOD!AG75+NDMC_EOD!AH75</f>
        <v>45.17</v>
      </c>
      <c r="M75">
        <f>TPDDL_EOD!AG75+TPDDL_EOD!AH75</f>
        <v>29</v>
      </c>
      <c r="N75">
        <f t="shared" si="6"/>
        <v>150</v>
      </c>
      <c r="O75" s="113">
        <f t="shared" si="7"/>
        <v>0</v>
      </c>
      <c r="P75">
        <v>42.55</v>
      </c>
      <c r="Q75">
        <v>24.17</v>
      </c>
      <c r="R75">
        <v>9.11</v>
      </c>
      <c r="S75">
        <v>45.17</v>
      </c>
      <c r="T75">
        <v>29</v>
      </c>
      <c r="U75" s="115">
        <f t="shared" si="8"/>
        <v>150</v>
      </c>
      <c r="V75" s="113">
        <f t="shared" si="9"/>
        <v>0</v>
      </c>
    </row>
    <row r="76" spans="1:22">
      <c r="A76" t="s">
        <v>118</v>
      </c>
      <c r="B76">
        <f>PPCL!D76</f>
        <v>330</v>
      </c>
      <c r="C76">
        <f>PPCL!E76</f>
        <v>0</v>
      </c>
      <c r="D76">
        <f>PPCL!O76</f>
        <v>150</v>
      </c>
      <c r="E76">
        <f>PPCL!P76</f>
        <v>0</v>
      </c>
      <c r="F76">
        <f t="shared" si="10"/>
        <v>330</v>
      </c>
      <c r="G76">
        <f t="shared" si="11"/>
        <v>150</v>
      </c>
      <c r="H76" s="113"/>
      <c r="I76">
        <f>BRPL_EOD!AG76+BRPL_EOD!AH76</f>
        <v>42.55</v>
      </c>
      <c r="J76">
        <f>BYPL_EOD!AG76+BYPL_EOD!AH76</f>
        <v>24.17</v>
      </c>
      <c r="K76">
        <f>MES_EOD!AG76+MES_EOD!AH76</f>
        <v>9.11</v>
      </c>
      <c r="L76">
        <f>NDMC_EOD!AG76+NDMC_EOD!AH76</f>
        <v>45.17</v>
      </c>
      <c r="M76">
        <f>TPDDL_EOD!AG76+TPDDL_EOD!AH76</f>
        <v>29</v>
      </c>
      <c r="N76">
        <f t="shared" si="6"/>
        <v>150</v>
      </c>
      <c r="O76" s="113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29</v>
      </c>
      <c r="U76" s="115">
        <f t="shared" si="8"/>
        <v>150</v>
      </c>
      <c r="V76" s="113">
        <f t="shared" si="9"/>
        <v>0</v>
      </c>
    </row>
    <row r="77" spans="1:22">
      <c r="A77" t="s">
        <v>119</v>
      </c>
      <c r="B77">
        <f>PPCL!D77</f>
        <v>330</v>
      </c>
      <c r="C77">
        <f>PPCL!E77</f>
        <v>0</v>
      </c>
      <c r="D77">
        <f>PPCL!O77</f>
        <v>150</v>
      </c>
      <c r="E77">
        <f>PPCL!P77</f>
        <v>0</v>
      </c>
      <c r="F77">
        <f t="shared" si="10"/>
        <v>330</v>
      </c>
      <c r="G77">
        <f t="shared" si="11"/>
        <v>150</v>
      </c>
      <c r="H77" s="113"/>
      <c r="I77">
        <f>BRPL_EOD!AG77+BRPL_EOD!AH77</f>
        <v>42.55</v>
      </c>
      <c r="J77">
        <f>BYPL_EOD!AG77+BYPL_EOD!AH77</f>
        <v>24.17</v>
      </c>
      <c r="K77">
        <f>MES_EOD!AG77+MES_EOD!AH77</f>
        <v>9.11</v>
      </c>
      <c r="L77">
        <f>NDMC_EOD!AG77+NDMC_EOD!AH77</f>
        <v>45.17</v>
      </c>
      <c r="M77">
        <f>TPDDL_EOD!AG77+TPDDL_EOD!AH77</f>
        <v>29</v>
      </c>
      <c r="N77">
        <f t="shared" si="6"/>
        <v>150</v>
      </c>
      <c r="O77" s="113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29</v>
      </c>
      <c r="U77" s="115">
        <f t="shared" si="8"/>
        <v>150</v>
      </c>
      <c r="V77" s="113">
        <f t="shared" si="9"/>
        <v>0</v>
      </c>
    </row>
    <row r="78" spans="1:22">
      <c r="A78" t="s">
        <v>120</v>
      </c>
      <c r="B78">
        <f>PPCL!D78</f>
        <v>330</v>
      </c>
      <c r="C78">
        <f>PPCL!E78</f>
        <v>0</v>
      </c>
      <c r="D78">
        <f>PPCL!O78</f>
        <v>150</v>
      </c>
      <c r="E78">
        <f>PPCL!P78</f>
        <v>0</v>
      </c>
      <c r="F78">
        <f t="shared" si="10"/>
        <v>330</v>
      </c>
      <c r="G78">
        <f t="shared" si="11"/>
        <v>150</v>
      </c>
      <c r="H78" s="113"/>
      <c r="I78">
        <f>BRPL_EOD!AG78+BRPL_EOD!AH78</f>
        <v>42.55</v>
      </c>
      <c r="J78">
        <f>BYPL_EOD!AG78+BYPL_EOD!AH78</f>
        <v>24.17</v>
      </c>
      <c r="K78">
        <f>MES_EOD!AG78+MES_EOD!AH78</f>
        <v>9.11</v>
      </c>
      <c r="L78">
        <f>NDMC_EOD!AG78+NDMC_EOD!AH78</f>
        <v>45.17</v>
      </c>
      <c r="M78">
        <f>TPDDL_EOD!AG78+TPDDL_EOD!AH78</f>
        <v>29</v>
      </c>
      <c r="N78">
        <f t="shared" si="6"/>
        <v>150</v>
      </c>
      <c r="O78" s="113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5">
        <f t="shared" si="8"/>
        <v>150</v>
      </c>
      <c r="V78" s="113">
        <f t="shared" si="9"/>
        <v>0</v>
      </c>
    </row>
    <row r="79" spans="1:22">
      <c r="A79" t="s">
        <v>121</v>
      </c>
      <c r="B79">
        <f>PPCL!D79</f>
        <v>330</v>
      </c>
      <c r="C79">
        <f>PPCL!E79</f>
        <v>0</v>
      </c>
      <c r="D79">
        <f>PPCL!O79</f>
        <v>150</v>
      </c>
      <c r="E79">
        <f>PPCL!P79</f>
        <v>0</v>
      </c>
      <c r="F79">
        <f t="shared" si="10"/>
        <v>330</v>
      </c>
      <c r="G79">
        <f t="shared" si="11"/>
        <v>150</v>
      </c>
      <c r="H79" s="113"/>
      <c r="I79">
        <f>BRPL_EOD!AG79+BRPL_EOD!AH79</f>
        <v>42.55</v>
      </c>
      <c r="J79">
        <f>BYPL_EOD!AG79+BYPL_EOD!AH79</f>
        <v>24.17</v>
      </c>
      <c r="K79">
        <f>MES_EOD!AG79+MES_EOD!AH79</f>
        <v>9.11</v>
      </c>
      <c r="L79">
        <f>NDMC_EOD!AG79+NDMC_EOD!AH79</f>
        <v>45.17</v>
      </c>
      <c r="M79">
        <f>TPDDL_EOD!AG79+TPDDL_EOD!AH79</f>
        <v>29</v>
      </c>
      <c r="N79">
        <f t="shared" si="6"/>
        <v>150</v>
      </c>
      <c r="O79" s="113">
        <f t="shared" si="7"/>
        <v>0</v>
      </c>
      <c r="P79">
        <v>42.55</v>
      </c>
      <c r="Q79">
        <v>24.17</v>
      </c>
      <c r="R79">
        <v>9.11</v>
      </c>
      <c r="S79">
        <v>45.17</v>
      </c>
      <c r="T79">
        <v>29</v>
      </c>
      <c r="U79" s="115">
        <f t="shared" si="8"/>
        <v>150</v>
      </c>
      <c r="V79" s="113">
        <f t="shared" si="9"/>
        <v>0</v>
      </c>
    </row>
    <row r="80" spans="1:22">
      <c r="A80" t="s">
        <v>122</v>
      </c>
      <c r="B80">
        <f>PPCL!D80</f>
        <v>330</v>
      </c>
      <c r="C80">
        <f>PPCL!E80</f>
        <v>0</v>
      </c>
      <c r="D80">
        <f>PPCL!O80</f>
        <v>150</v>
      </c>
      <c r="E80">
        <f>PPCL!P80</f>
        <v>0</v>
      </c>
      <c r="F80">
        <f t="shared" si="10"/>
        <v>330</v>
      </c>
      <c r="G80">
        <f t="shared" si="11"/>
        <v>150</v>
      </c>
      <c r="H80" s="113"/>
      <c r="I80">
        <f>BRPL_EOD!AG80+BRPL_EOD!AH80</f>
        <v>42.55</v>
      </c>
      <c r="J80">
        <f>BYPL_EOD!AG80+BYPL_EOD!AH80</f>
        <v>24.17</v>
      </c>
      <c r="K80">
        <f>MES_EOD!AG80+MES_EOD!AH80</f>
        <v>9.11</v>
      </c>
      <c r="L80">
        <f>NDMC_EOD!AG80+NDMC_EOD!AH80</f>
        <v>45.17</v>
      </c>
      <c r="M80">
        <f>TPDDL_EOD!AG80+TPDDL_EOD!AH80</f>
        <v>29</v>
      </c>
      <c r="N80">
        <f t="shared" si="6"/>
        <v>150</v>
      </c>
      <c r="O80" s="113">
        <f t="shared" si="7"/>
        <v>0</v>
      </c>
      <c r="P80">
        <v>42.55</v>
      </c>
      <c r="Q80">
        <v>24.17</v>
      </c>
      <c r="R80">
        <v>9.11</v>
      </c>
      <c r="S80">
        <v>45.17</v>
      </c>
      <c r="T80">
        <v>29</v>
      </c>
      <c r="U80" s="115">
        <f t="shared" si="8"/>
        <v>150</v>
      </c>
      <c r="V80" s="113">
        <f t="shared" si="9"/>
        <v>0</v>
      </c>
    </row>
    <row r="81" spans="1:22">
      <c r="A81" t="s">
        <v>123</v>
      </c>
      <c r="B81">
        <f>PPCL!D81</f>
        <v>330</v>
      </c>
      <c r="C81">
        <f>PPCL!E81</f>
        <v>0</v>
      </c>
      <c r="D81">
        <f>PPCL!O81</f>
        <v>150</v>
      </c>
      <c r="E81">
        <f>PPCL!P81</f>
        <v>0</v>
      </c>
      <c r="F81">
        <f t="shared" si="10"/>
        <v>330</v>
      </c>
      <c r="G81">
        <f t="shared" si="11"/>
        <v>150</v>
      </c>
      <c r="H81" s="113"/>
      <c r="I81">
        <f>BRPL_EOD!AG81+BRPL_EOD!AH81</f>
        <v>42.55</v>
      </c>
      <c r="J81">
        <f>BYPL_EOD!AG81+BYPL_EOD!AH81</f>
        <v>24.17</v>
      </c>
      <c r="K81">
        <f>MES_EOD!AG81+MES_EOD!AH81</f>
        <v>9.11</v>
      </c>
      <c r="L81">
        <f>NDMC_EOD!AG81+NDMC_EOD!AH81</f>
        <v>45.17</v>
      </c>
      <c r="M81">
        <f>TPDDL_EOD!AG81+TPDDL_EOD!AH81</f>
        <v>29</v>
      </c>
      <c r="N81">
        <f t="shared" si="6"/>
        <v>150</v>
      </c>
      <c r="O81" s="113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29</v>
      </c>
      <c r="U81" s="115">
        <f t="shared" si="8"/>
        <v>150</v>
      </c>
      <c r="V81" s="113">
        <f t="shared" si="9"/>
        <v>0</v>
      </c>
    </row>
    <row r="82" spans="1:22">
      <c r="A82" t="s">
        <v>124</v>
      </c>
      <c r="B82">
        <f>PPCL!D82</f>
        <v>330</v>
      </c>
      <c r="C82">
        <f>PPCL!E82</f>
        <v>0</v>
      </c>
      <c r="D82">
        <f>PPCL!O82</f>
        <v>150</v>
      </c>
      <c r="E82">
        <f>PPCL!P82</f>
        <v>0</v>
      </c>
      <c r="F82">
        <f t="shared" si="10"/>
        <v>330</v>
      </c>
      <c r="G82">
        <f t="shared" si="11"/>
        <v>150</v>
      </c>
      <c r="H82" s="113"/>
      <c r="I82">
        <f>BRPL_EOD!AG82+BRPL_EOD!AH82</f>
        <v>42.55</v>
      </c>
      <c r="J82">
        <f>BYPL_EOD!AG82+BYPL_EOD!AH82</f>
        <v>24.17</v>
      </c>
      <c r="K82">
        <f>MES_EOD!AG82+MES_EOD!AH82</f>
        <v>9.11</v>
      </c>
      <c r="L82">
        <f>NDMC_EOD!AG82+NDMC_EOD!AH82</f>
        <v>45.17</v>
      </c>
      <c r="M82">
        <f>TPDDL_EOD!AG82+TPDDL_EOD!AH82</f>
        <v>29</v>
      </c>
      <c r="N82">
        <f t="shared" si="6"/>
        <v>150</v>
      </c>
      <c r="O82" s="113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29</v>
      </c>
      <c r="U82" s="115">
        <f t="shared" si="8"/>
        <v>150</v>
      </c>
      <c r="V82" s="113">
        <f t="shared" si="9"/>
        <v>0</v>
      </c>
    </row>
    <row r="83" spans="1:22">
      <c r="A83" t="s">
        <v>125</v>
      </c>
      <c r="B83">
        <f>PPCL!D83</f>
        <v>330</v>
      </c>
      <c r="C83">
        <f>PPCL!E83</f>
        <v>0</v>
      </c>
      <c r="D83">
        <f>PPCL!O83</f>
        <v>150</v>
      </c>
      <c r="E83">
        <f>PPCL!P83</f>
        <v>0</v>
      </c>
      <c r="F83">
        <f t="shared" si="10"/>
        <v>330</v>
      </c>
      <c r="G83">
        <f t="shared" si="11"/>
        <v>150</v>
      </c>
      <c r="H83" s="113"/>
      <c r="I83">
        <f>BRPL_EOD!AG83+BRPL_EOD!AH83</f>
        <v>42.55</v>
      </c>
      <c r="J83">
        <f>BYPL_EOD!AG83+BYPL_EOD!AH83</f>
        <v>24.17</v>
      </c>
      <c r="K83">
        <f>MES_EOD!AG83+MES_EOD!AH83</f>
        <v>9.11</v>
      </c>
      <c r="L83">
        <f>NDMC_EOD!AG83+NDMC_EOD!AH83</f>
        <v>45.17</v>
      </c>
      <c r="M83">
        <f>TPDDL_EOD!AG83+TPDDL_EOD!AH83</f>
        <v>29</v>
      </c>
      <c r="N83">
        <f t="shared" si="6"/>
        <v>150</v>
      </c>
      <c r="O83" s="113">
        <f t="shared" si="7"/>
        <v>0</v>
      </c>
      <c r="P83">
        <v>42.55</v>
      </c>
      <c r="Q83">
        <v>24.17</v>
      </c>
      <c r="R83">
        <v>9.11</v>
      </c>
      <c r="S83">
        <v>45.17</v>
      </c>
      <c r="T83">
        <v>29</v>
      </c>
      <c r="U83" s="115">
        <f t="shared" si="8"/>
        <v>150</v>
      </c>
      <c r="V83" s="113">
        <f t="shared" si="9"/>
        <v>0</v>
      </c>
    </row>
    <row r="84" spans="1:22">
      <c r="A84" t="s">
        <v>126</v>
      </c>
      <c r="B84">
        <f>PPCL!D84</f>
        <v>330</v>
      </c>
      <c r="C84">
        <f>PPCL!E84</f>
        <v>0</v>
      </c>
      <c r="D84">
        <f>PPCL!O84</f>
        <v>150</v>
      </c>
      <c r="E84">
        <f>PPCL!P84</f>
        <v>0</v>
      </c>
      <c r="F84">
        <f t="shared" si="10"/>
        <v>330</v>
      </c>
      <c r="G84">
        <f t="shared" si="11"/>
        <v>150</v>
      </c>
      <c r="H84" s="113"/>
      <c r="I84">
        <f>BRPL_EOD!AG84+BRPL_EOD!AH84</f>
        <v>42.55</v>
      </c>
      <c r="J84">
        <f>BYPL_EOD!AG84+BYPL_EOD!AH84</f>
        <v>24.17</v>
      </c>
      <c r="K84">
        <f>MES_EOD!AG84+MES_EOD!AH84</f>
        <v>9.11</v>
      </c>
      <c r="L84">
        <f>NDMC_EOD!AG84+NDMC_EOD!AH84</f>
        <v>45.17</v>
      </c>
      <c r="M84">
        <f>TPDDL_EOD!AG84+TPDDL_EOD!AH84</f>
        <v>29</v>
      </c>
      <c r="N84">
        <f t="shared" si="6"/>
        <v>150</v>
      </c>
      <c r="O84" s="113">
        <f t="shared" si="7"/>
        <v>0</v>
      </c>
      <c r="P84">
        <v>42.55</v>
      </c>
      <c r="Q84">
        <v>24.17</v>
      </c>
      <c r="R84">
        <v>9.11</v>
      </c>
      <c r="S84">
        <v>45.17</v>
      </c>
      <c r="T84">
        <v>29</v>
      </c>
      <c r="U84" s="115">
        <f t="shared" si="8"/>
        <v>150</v>
      </c>
      <c r="V84" s="113">
        <f t="shared" si="9"/>
        <v>0</v>
      </c>
    </row>
    <row r="85" spans="1:22">
      <c r="A85" t="s">
        <v>127</v>
      </c>
      <c r="B85">
        <f>PPCL!D85</f>
        <v>330</v>
      </c>
      <c r="C85">
        <f>PPCL!E85</f>
        <v>0</v>
      </c>
      <c r="D85">
        <f>PPCL!O85</f>
        <v>150</v>
      </c>
      <c r="E85">
        <f>PPCL!P85</f>
        <v>0</v>
      </c>
      <c r="F85">
        <f t="shared" si="10"/>
        <v>330</v>
      </c>
      <c r="G85">
        <f t="shared" si="11"/>
        <v>150</v>
      </c>
      <c r="H85" s="113"/>
      <c r="I85">
        <f>BRPL_EOD!AG85+BRPL_EOD!AH85</f>
        <v>42.55</v>
      </c>
      <c r="J85">
        <f>BYPL_EOD!AG85+BYPL_EOD!AH85</f>
        <v>24.17</v>
      </c>
      <c r="K85">
        <f>MES_EOD!AG85+MES_EOD!AH85</f>
        <v>9.11</v>
      </c>
      <c r="L85">
        <f>NDMC_EOD!AG85+NDMC_EOD!AH85</f>
        <v>45.17</v>
      </c>
      <c r="M85">
        <f>TPDDL_EOD!AG85+TPDDL_EOD!AH85</f>
        <v>29</v>
      </c>
      <c r="N85">
        <f t="shared" si="6"/>
        <v>150</v>
      </c>
      <c r="O85" s="113">
        <f t="shared" si="7"/>
        <v>0</v>
      </c>
      <c r="P85">
        <v>42.55</v>
      </c>
      <c r="Q85">
        <v>24.17</v>
      </c>
      <c r="R85">
        <v>9.11</v>
      </c>
      <c r="S85">
        <v>45.17</v>
      </c>
      <c r="T85">
        <v>29</v>
      </c>
      <c r="U85" s="115">
        <f t="shared" si="8"/>
        <v>150</v>
      </c>
      <c r="V85" s="113">
        <f t="shared" si="9"/>
        <v>0</v>
      </c>
    </row>
    <row r="86" spans="1:22">
      <c r="A86" t="s">
        <v>128</v>
      </c>
      <c r="B86">
        <f>PPCL!D86</f>
        <v>330</v>
      </c>
      <c r="C86">
        <f>PPCL!E86</f>
        <v>0</v>
      </c>
      <c r="D86">
        <f>PPCL!O86</f>
        <v>150</v>
      </c>
      <c r="E86">
        <f>PPCL!P86</f>
        <v>0</v>
      </c>
      <c r="F86">
        <f t="shared" si="10"/>
        <v>330</v>
      </c>
      <c r="G86">
        <f t="shared" si="11"/>
        <v>150</v>
      </c>
      <c r="H86" s="113"/>
      <c r="I86">
        <f>BRPL_EOD!AG86+BRPL_EOD!AH86</f>
        <v>42.55</v>
      </c>
      <c r="J86">
        <f>BYPL_EOD!AG86+BYPL_EOD!AH86</f>
        <v>24.17</v>
      </c>
      <c r="K86">
        <f>MES_EOD!AG86+MES_EOD!AH86</f>
        <v>9.11</v>
      </c>
      <c r="L86">
        <f>NDMC_EOD!AG86+NDMC_EOD!AH86</f>
        <v>45.17</v>
      </c>
      <c r="M86">
        <f>TPDDL_EOD!AG86+TPDDL_EOD!AH86</f>
        <v>29</v>
      </c>
      <c r="N86">
        <f t="shared" si="6"/>
        <v>150</v>
      </c>
      <c r="O86" s="113">
        <f t="shared" si="7"/>
        <v>0</v>
      </c>
      <c r="P86">
        <v>42.55</v>
      </c>
      <c r="Q86">
        <v>24.17</v>
      </c>
      <c r="R86">
        <v>9.11</v>
      </c>
      <c r="S86">
        <v>45.17</v>
      </c>
      <c r="T86">
        <v>29</v>
      </c>
      <c r="U86" s="115">
        <f t="shared" si="8"/>
        <v>150</v>
      </c>
      <c r="V86" s="113">
        <f t="shared" si="9"/>
        <v>0</v>
      </c>
    </row>
    <row r="87" spans="1:22">
      <c r="A87" t="s">
        <v>129</v>
      </c>
      <c r="B87">
        <f>PPCL!D87</f>
        <v>330</v>
      </c>
      <c r="C87">
        <f>PPCL!E87</f>
        <v>0</v>
      </c>
      <c r="D87">
        <f>PPCL!O87</f>
        <v>152</v>
      </c>
      <c r="E87">
        <f>PPCL!P87</f>
        <v>0</v>
      </c>
      <c r="F87">
        <f t="shared" si="10"/>
        <v>330</v>
      </c>
      <c r="G87">
        <f t="shared" si="11"/>
        <v>152</v>
      </c>
      <c r="H87" s="113"/>
      <c r="I87">
        <f>BRPL_EOD!AG87+BRPL_EOD!AH87</f>
        <v>43.12</v>
      </c>
      <c r="J87">
        <f>BYPL_EOD!AG87+BYPL_EOD!AH87</f>
        <v>24.49</v>
      </c>
      <c r="K87">
        <f>MES_EOD!AG87+MES_EOD!AH87</f>
        <v>9.24</v>
      </c>
      <c r="L87">
        <f>NDMC_EOD!AG87+NDMC_EOD!AH87</f>
        <v>45.77</v>
      </c>
      <c r="M87">
        <f>TPDDL_EOD!AG87+TPDDL_EOD!AH87</f>
        <v>29.38</v>
      </c>
      <c r="N87">
        <f t="shared" si="6"/>
        <v>152</v>
      </c>
      <c r="O87" s="113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5">
        <f t="shared" si="8"/>
        <v>152</v>
      </c>
      <c r="V87" s="113">
        <f t="shared" si="9"/>
        <v>0</v>
      </c>
    </row>
    <row r="88" spans="1:22">
      <c r="A88" t="s">
        <v>130</v>
      </c>
      <c r="B88">
        <f>PPCL!D88</f>
        <v>330</v>
      </c>
      <c r="C88">
        <f>PPCL!E88</f>
        <v>0</v>
      </c>
      <c r="D88">
        <f>PPCL!O88</f>
        <v>152</v>
      </c>
      <c r="E88">
        <f>PPCL!P88</f>
        <v>0</v>
      </c>
      <c r="F88">
        <f t="shared" si="10"/>
        <v>330</v>
      </c>
      <c r="G88">
        <f t="shared" si="11"/>
        <v>152</v>
      </c>
      <c r="H88" s="113"/>
      <c r="I88">
        <f>BRPL_EOD!AG88+BRPL_EOD!AH88</f>
        <v>43.12</v>
      </c>
      <c r="J88">
        <f>BYPL_EOD!AG88+BYPL_EOD!AH88</f>
        <v>24.49</v>
      </c>
      <c r="K88">
        <f>MES_EOD!AG88+MES_EOD!AH88</f>
        <v>9.24</v>
      </c>
      <c r="L88">
        <f>NDMC_EOD!AG88+NDMC_EOD!AH88</f>
        <v>45.77</v>
      </c>
      <c r="M88">
        <f>TPDDL_EOD!AG88+TPDDL_EOD!AH88</f>
        <v>29.38</v>
      </c>
      <c r="N88">
        <f t="shared" si="6"/>
        <v>152</v>
      </c>
      <c r="O88" s="113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5">
        <f t="shared" si="8"/>
        <v>152</v>
      </c>
      <c r="V88" s="113">
        <f t="shared" si="9"/>
        <v>0</v>
      </c>
    </row>
    <row r="89" spans="1:22">
      <c r="A89" t="s">
        <v>131</v>
      </c>
      <c r="B89">
        <f>PPCL!D89</f>
        <v>330</v>
      </c>
      <c r="C89">
        <f>PPCL!E89</f>
        <v>0</v>
      </c>
      <c r="D89">
        <f>PPCL!O89</f>
        <v>152</v>
      </c>
      <c r="E89">
        <f>PPCL!P89</f>
        <v>0</v>
      </c>
      <c r="F89">
        <f t="shared" si="10"/>
        <v>330</v>
      </c>
      <c r="G89">
        <f t="shared" si="11"/>
        <v>152</v>
      </c>
      <c r="H89" s="113"/>
      <c r="I89">
        <f>BRPL_EOD!AG89+BRPL_EOD!AH89</f>
        <v>43.12</v>
      </c>
      <c r="J89">
        <f>BYPL_EOD!AG89+BYPL_EOD!AH89</f>
        <v>24.49</v>
      </c>
      <c r="K89">
        <f>MES_EOD!AG89+MES_EOD!AH89</f>
        <v>9.24</v>
      </c>
      <c r="L89">
        <f>NDMC_EOD!AG89+NDMC_EOD!AH89</f>
        <v>45.77</v>
      </c>
      <c r="M89">
        <f>TPDDL_EOD!AG89+TPDDL_EOD!AH89</f>
        <v>29.38</v>
      </c>
      <c r="N89">
        <f t="shared" si="6"/>
        <v>152</v>
      </c>
      <c r="O89" s="113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5">
        <f t="shared" si="8"/>
        <v>152</v>
      </c>
      <c r="V89" s="113">
        <f t="shared" si="9"/>
        <v>0</v>
      </c>
    </row>
    <row r="90" spans="1:22">
      <c r="A90" t="s">
        <v>132</v>
      </c>
      <c r="B90">
        <f>PPCL!D90</f>
        <v>330</v>
      </c>
      <c r="C90">
        <f>PPCL!E90</f>
        <v>0</v>
      </c>
      <c r="D90">
        <f>PPCL!O90</f>
        <v>152</v>
      </c>
      <c r="E90">
        <f>PPCL!P90</f>
        <v>0</v>
      </c>
      <c r="F90">
        <f t="shared" si="10"/>
        <v>330</v>
      </c>
      <c r="G90">
        <f t="shared" si="11"/>
        <v>152</v>
      </c>
      <c r="H90" s="113"/>
      <c r="I90">
        <f>BRPL_EOD!AG90+BRPL_EOD!AH90</f>
        <v>43.12</v>
      </c>
      <c r="J90">
        <f>BYPL_EOD!AG90+BYPL_EOD!AH90</f>
        <v>24.49</v>
      </c>
      <c r="K90">
        <f>MES_EOD!AG90+MES_EOD!AH90</f>
        <v>9.24</v>
      </c>
      <c r="L90">
        <f>NDMC_EOD!AG90+NDMC_EOD!AH90</f>
        <v>45.77</v>
      </c>
      <c r="M90">
        <f>TPDDL_EOD!AG90+TPDDL_EOD!AH90</f>
        <v>29.38</v>
      </c>
      <c r="N90">
        <f t="shared" si="6"/>
        <v>152</v>
      </c>
      <c r="O90" s="113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5">
        <f t="shared" si="8"/>
        <v>152</v>
      </c>
      <c r="V90" s="113">
        <f t="shared" si="9"/>
        <v>0</v>
      </c>
    </row>
    <row r="91" spans="1:22">
      <c r="A91" t="s">
        <v>133</v>
      </c>
      <c r="B91">
        <f>PPCL!D91</f>
        <v>330</v>
      </c>
      <c r="C91">
        <f>PPCL!E91</f>
        <v>0</v>
      </c>
      <c r="D91">
        <f>PPCL!O91</f>
        <v>152</v>
      </c>
      <c r="E91">
        <f>PPCL!P91</f>
        <v>0</v>
      </c>
      <c r="F91">
        <f t="shared" si="10"/>
        <v>330</v>
      </c>
      <c r="G91">
        <f t="shared" si="11"/>
        <v>152</v>
      </c>
      <c r="H91" s="113"/>
      <c r="I91">
        <f>BRPL_EOD!AG91+BRPL_EOD!AH91</f>
        <v>43.12</v>
      </c>
      <c r="J91">
        <f>BYPL_EOD!AG91+BYPL_EOD!AH91</f>
        <v>24.49</v>
      </c>
      <c r="K91">
        <f>MES_EOD!AG91+MES_EOD!AH91</f>
        <v>9.24</v>
      </c>
      <c r="L91">
        <f>NDMC_EOD!AG91+NDMC_EOD!AH91</f>
        <v>45.77</v>
      </c>
      <c r="M91">
        <f>TPDDL_EOD!AG91+TPDDL_EOD!AH91</f>
        <v>29.38</v>
      </c>
      <c r="N91">
        <f t="shared" si="6"/>
        <v>152</v>
      </c>
      <c r="O91" s="113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5">
        <f t="shared" si="8"/>
        <v>152</v>
      </c>
      <c r="V91" s="113">
        <f t="shared" si="9"/>
        <v>0</v>
      </c>
    </row>
    <row r="92" spans="1:22">
      <c r="A92" t="s">
        <v>134</v>
      </c>
      <c r="B92">
        <f>PPCL!D92</f>
        <v>330</v>
      </c>
      <c r="C92">
        <f>PPCL!E92</f>
        <v>0</v>
      </c>
      <c r="D92">
        <f>PPCL!O92</f>
        <v>152</v>
      </c>
      <c r="E92">
        <f>PPCL!P92</f>
        <v>0</v>
      </c>
      <c r="F92">
        <f t="shared" si="10"/>
        <v>330</v>
      </c>
      <c r="G92">
        <f t="shared" si="11"/>
        <v>152</v>
      </c>
      <c r="H92" s="113"/>
      <c r="I92">
        <f>BRPL_EOD!AG92+BRPL_EOD!AH92</f>
        <v>43.12</v>
      </c>
      <c r="J92">
        <f>BYPL_EOD!AG92+BYPL_EOD!AH92</f>
        <v>24.49</v>
      </c>
      <c r="K92">
        <f>MES_EOD!AG92+MES_EOD!AH92</f>
        <v>9.24</v>
      </c>
      <c r="L92">
        <f>NDMC_EOD!AG92+NDMC_EOD!AH92</f>
        <v>45.77</v>
      </c>
      <c r="M92">
        <f>TPDDL_EOD!AG92+TPDDL_EOD!AH92</f>
        <v>29.38</v>
      </c>
      <c r="N92">
        <f t="shared" si="6"/>
        <v>152</v>
      </c>
      <c r="O92" s="113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5">
        <f t="shared" si="8"/>
        <v>152</v>
      </c>
      <c r="V92" s="113">
        <f t="shared" si="9"/>
        <v>0</v>
      </c>
    </row>
    <row r="93" spans="1:22">
      <c r="A93" t="s">
        <v>135</v>
      </c>
      <c r="B93">
        <f>PPCL!D93</f>
        <v>330</v>
      </c>
      <c r="C93">
        <f>PPCL!E93</f>
        <v>0</v>
      </c>
      <c r="D93">
        <f>PPCL!O93</f>
        <v>152</v>
      </c>
      <c r="E93">
        <f>PPCL!P93</f>
        <v>0</v>
      </c>
      <c r="F93">
        <f t="shared" si="10"/>
        <v>330</v>
      </c>
      <c r="G93">
        <f t="shared" si="11"/>
        <v>152</v>
      </c>
      <c r="H93" s="113"/>
      <c r="I93">
        <f>BRPL_EOD!AG93+BRPL_EOD!AH93</f>
        <v>43.12</v>
      </c>
      <c r="J93">
        <f>BYPL_EOD!AG93+BYPL_EOD!AH93</f>
        <v>24.49</v>
      </c>
      <c r="K93">
        <f>MES_EOD!AG93+MES_EOD!AH93</f>
        <v>9.24</v>
      </c>
      <c r="L93">
        <f>NDMC_EOD!AG93+NDMC_EOD!AH93</f>
        <v>45.77</v>
      </c>
      <c r="M93">
        <f>TPDDL_EOD!AG93+TPDDL_EOD!AH93</f>
        <v>29.38</v>
      </c>
      <c r="N93">
        <f t="shared" si="6"/>
        <v>152</v>
      </c>
      <c r="O93" s="113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5">
        <f t="shared" si="8"/>
        <v>152</v>
      </c>
      <c r="V93" s="113">
        <f t="shared" si="9"/>
        <v>0</v>
      </c>
    </row>
    <row r="94" spans="1:22">
      <c r="A94" t="s">
        <v>136</v>
      </c>
      <c r="B94">
        <f>PPCL!D94</f>
        <v>330</v>
      </c>
      <c r="C94">
        <f>PPCL!E94</f>
        <v>0</v>
      </c>
      <c r="D94">
        <f>PPCL!O94</f>
        <v>152</v>
      </c>
      <c r="E94">
        <f>PPCL!P94</f>
        <v>0</v>
      </c>
      <c r="F94">
        <f t="shared" si="10"/>
        <v>330</v>
      </c>
      <c r="G94">
        <f t="shared" si="11"/>
        <v>152</v>
      </c>
      <c r="H94" s="113"/>
      <c r="I94">
        <f>BRPL_EOD!AG94+BRPL_EOD!AH94</f>
        <v>43.12</v>
      </c>
      <c r="J94">
        <f>BYPL_EOD!AG94+BYPL_EOD!AH94</f>
        <v>24.49</v>
      </c>
      <c r="K94">
        <f>MES_EOD!AG94+MES_EOD!AH94</f>
        <v>9.24</v>
      </c>
      <c r="L94">
        <f>NDMC_EOD!AG94+NDMC_EOD!AH94</f>
        <v>45.77</v>
      </c>
      <c r="M94">
        <f>TPDDL_EOD!AG94+TPDDL_EOD!AH94</f>
        <v>29.38</v>
      </c>
      <c r="N94">
        <f t="shared" si="6"/>
        <v>152</v>
      </c>
      <c r="O94" s="113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5">
        <f t="shared" si="8"/>
        <v>152</v>
      </c>
      <c r="V94" s="113">
        <f t="shared" si="9"/>
        <v>0</v>
      </c>
    </row>
    <row r="95" spans="1:22">
      <c r="A95" t="s">
        <v>137</v>
      </c>
      <c r="B95">
        <f>PPCL!D95</f>
        <v>330</v>
      </c>
      <c r="C95">
        <f>PPCL!E95</f>
        <v>0</v>
      </c>
      <c r="D95">
        <f>PPCL!O95</f>
        <v>152</v>
      </c>
      <c r="E95">
        <f>PPCL!P95</f>
        <v>0</v>
      </c>
      <c r="F95">
        <f t="shared" si="10"/>
        <v>330</v>
      </c>
      <c r="G95">
        <f t="shared" si="11"/>
        <v>152</v>
      </c>
      <c r="H95" s="113"/>
      <c r="I95">
        <f>BRPL_EOD!AG95+BRPL_EOD!AH95</f>
        <v>43.12</v>
      </c>
      <c r="J95">
        <f>BYPL_EOD!AG95+BYPL_EOD!AH95</f>
        <v>24.49</v>
      </c>
      <c r="K95">
        <f>MES_EOD!AG95+MES_EOD!AH95</f>
        <v>9.24</v>
      </c>
      <c r="L95">
        <f>NDMC_EOD!AG95+NDMC_EOD!AH95</f>
        <v>45.77</v>
      </c>
      <c r="M95">
        <f>TPDDL_EOD!AG95+TPDDL_EOD!AH95</f>
        <v>29.38</v>
      </c>
      <c r="N95">
        <f t="shared" si="6"/>
        <v>152</v>
      </c>
      <c r="O95" s="113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5">
        <f t="shared" si="8"/>
        <v>152</v>
      </c>
      <c r="V95" s="113">
        <f t="shared" si="9"/>
        <v>0</v>
      </c>
    </row>
    <row r="96" spans="1:22">
      <c r="A96" t="s">
        <v>138</v>
      </c>
      <c r="B96">
        <f>PPCL!D96</f>
        <v>330</v>
      </c>
      <c r="C96">
        <f>PPCL!E96</f>
        <v>0</v>
      </c>
      <c r="D96">
        <f>PPCL!O96</f>
        <v>152</v>
      </c>
      <c r="E96">
        <f>PPCL!P96</f>
        <v>0</v>
      </c>
      <c r="F96">
        <f t="shared" si="10"/>
        <v>330</v>
      </c>
      <c r="G96">
        <f t="shared" si="11"/>
        <v>152</v>
      </c>
      <c r="H96" s="113"/>
      <c r="I96">
        <f>BRPL_EOD!AG96+BRPL_EOD!AH96</f>
        <v>43.12</v>
      </c>
      <c r="J96">
        <f>BYPL_EOD!AG96+BYPL_EOD!AH96</f>
        <v>24.49</v>
      </c>
      <c r="K96">
        <f>MES_EOD!AG96+MES_EOD!AH96</f>
        <v>9.24</v>
      </c>
      <c r="L96">
        <f>NDMC_EOD!AG96+NDMC_EOD!AH96</f>
        <v>45.77</v>
      </c>
      <c r="M96">
        <f>TPDDL_EOD!AG96+TPDDL_EOD!AH96</f>
        <v>29.38</v>
      </c>
      <c r="N96">
        <f t="shared" si="6"/>
        <v>152</v>
      </c>
      <c r="O96" s="113">
        <f t="shared" si="7"/>
        <v>0</v>
      </c>
      <c r="P96">
        <v>43.12</v>
      </c>
      <c r="Q96">
        <v>24.49</v>
      </c>
      <c r="R96">
        <v>9.24</v>
      </c>
      <c r="S96">
        <v>45.77</v>
      </c>
      <c r="T96">
        <v>29.38</v>
      </c>
      <c r="U96" s="115">
        <f t="shared" si="8"/>
        <v>152</v>
      </c>
      <c r="V96" s="113">
        <f t="shared" si="9"/>
        <v>0</v>
      </c>
    </row>
    <row r="97" spans="1:22">
      <c r="A97" t="s">
        <v>139</v>
      </c>
      <c r="B97">
        <f>PPCL!D97</f>
        <v>330</v>
      </c>
      <c r="C97">
        <f>PPCL!E97</f>
        <v>0</v>
      </c>
      <c r="D97">
        <f>PPCL!O97</f>
        <v>152</v>
      </c>
      <c r="E97">
        <f>PPCL!P97</f>
        <v>0</v>
      </c>
      <c r="F97">
        <f t="shared" si="10"/>
        <v>330</v>
      </c>
      <c r="G97">
        <f t="shared" si="11"/>
        <v>152</v>
      </c>
      <c r="H97" s="113"/>
      <c r="I97">
        <f>BRPL_EOD!AG97+BRPL_EOD!AH97</f>
        <v>43.12</v>
      </c>
      <c r="J97">
        <f>BYPL_EOD!AG97+BYPL_EOD!AH97</f>
        <v>24.49</v>
      </c>
      <c r="K97">
        <f>MES_EOD!AG97+MES_EOD!AH97</f>
        <v>9.24</v>
      </c>
      <c r="L97">
        <f>NDMC_EOD!AG97+NDMC_EOD!AH97</f>
        <v>45.77</v>
      </c>
      <c r="M97">
        <f>TPDDL_EOD!AG97+TPDDL_EOD!AH97</f>
        <v>29.38</v>
      </c>
      <c r="N97">
        <f t="shared" si="6"/>
        <v>152</v>
      </c>
      <c r="O97" s="113">
        <f t="shared" si="7"/>
        <v>0</v>
      </c>
      <c r="P97">
        <v>43.12</v>
      </c>
      <c r="Q97">
        <v>24.49</v>
      </c>
      <c r="R97">
        <v>9.24</v>
      </c>
      <c r="S97">
        <v>45.77</v>
      </c>
      <c r="T97">
        <v>29.38</v>
      </c>
      <c r="U97" s="115">
        <f t="shared" si="8"/>
        <v>152</v>
      </c>
      <c r="V97" s="113">
        <f t="shared" si="9"/>
        <v>0</v>
      </c>
    </row>
    <row r="98" spans="1:22">
      <c r="A98" t="s">
        <v>140</v>
      </c>
      <c r="B98">
        <f>PPCL!D98</f>
        <v>330</v>
      </c>
      <c r="C98">
        <f>PPCL!E98</f>
        <v>0</v>
      </c>
      <c r="D98">
        <f>PPCL!O98</f>
        <v>152</v>
      </c>
      <c r="E98">
        <f>PPCL!P98</f>
        <v>0</v>
      </c>
      <c r="F98">
        <f t="shared" si="10"/>
        <v>330</v>
      </c>
      <c r="G98">
        <f t="shared" si="11"/>
        <v>152</v>
      </c>
      <c r="H98" s="113"/>
      <c r="I98">
        <f>BRPL_EOD!AG98+BRPL_EOD!AH98</f>
        <v>43.12</v>
      </c>
      <c r="J98">
        <f>BYPL_EOD!AG98+BYPL_EOD!AH98</f>
        <v>24.49</v>
      </c>
      <c r="K98">
        <f>MES_EOD!AG98+MES_EOD!AH98</f>
        <v>9.24</v>
      </c>
      <c r="L98">
        <f>NDMC_EOD!AG98+NDMC_EOD!AH98</f>
        <v>45.77</v>
      </c>
      <c r="M98">
        <f>TPDDL_EOD!AG98+TPDDL_EOD!AH98</f>
        <v>29.38</v>
      </c>
      <c r="N98">
        <f t="shared" si="6"/>
        <v>152</v>
      </c>
      <c r="O98" s="113">
        <f t="shared" si="7"/>
        <v>0</v>
      </c>
      <c r="P98">
        <v>43.12</v>
      </c>
      <c r="Q98">
        <v>24.49</v>
      </c>
      <c r="R98">
        <v>9.24</v>
      </c>
      <c r="S98">
        <v>45.77</v>
      </c>
      <c r="T98">
        <v>29.38</v>
      </c>
      <c r="U98" s="115">
        <f t="shared" si="8"/>
        <v>152</v>
      </c>
      <c r="V98" s="113">
        <f t="shared" si="9"/>
        <v>0</v>
      </c>
    </row>
    <row r="99" spans="1:22">
      <c r="A99" s="115" t="s">
        <v>324</v>
      </c>
      <c r="B99" s="115">
        <f>SUM(B3:B98)/4000</f>
        <v>7.92</v>
      </c>
      <c r="C99" s="115">
        <f t="shared" ref="C99:U99" si="12">SUM(C3:C98)/4000</f>
        <v>0</v>
      </c>
      <c r="D99" s="115">
        <f t="shared" si="12"/>
        <v>3.5297499999999999</v>
      </c>
      <c r="E99" s="115">
        <f t="shared" si="12"/>
        <v>0</v>
      </c>
      <c r="F99" s="115">
        <f t="shared" si="12"/>
        <v>7.92</v>
      </c>
      <c r="G99" s="115">
        <f t="shared" si="12"/>
        <v>3.5297499999999999</v>
      </c>
      <c r="H99" s="115"/>
      <c r="I99" s="115">
        <f t="shared" si="12"/>
        <v>1.0008550000000001</v>
      </c>
      <c r="J99" s="115">
        <f t="shared" si="12"/>
        <v>0.56904250000000001</v>
      </c>
      <c r="K99" s="115">
        <f t="shared" si="12"/>
        <v>0.21437250000000027</v>
      </c>
      <c r="L99" s="115">
        <f t="shared" si="12"/>
        <v>1.0623575000000007</v>
      </c>
      <c r="M99" s="115">
        <f t="shared" si="12"/>
        <v>0.68415250000000039</v>
      </c>
      <c r="N99" s="115">
        <f t="shared" si="12"/>
        <v>3.5307800000000005</v>
      </c>
      <c r="O99" s="115">
        <f t="shared" si="12"/>
        <v>-1.0299999999999728E-3</v>
      </c>
      <c r="P99" s="115">
        <f t="shared" si="12"/>
        <v>1.0005628464419145</v>
      </c>
      <c r="Q99" s="115">
        <f t="shared" si="12"/>
        <v>0.56887649813131969</v>
      </c>
      <c r="R99" s="115">
        <f t="shared" si="12"/>
        <v>0.21430993522058617</v>
      </c>
      <c r="S99" s="115">
        <f t="shared" si="12"/>
        <v>1.062047430994731</v>
      </c>
      <c r="T99" s="115">
        <f t="shared" si="12"/>
        <v>0.68395328921145071</v>
      </c>
      <c r="U99" s="115">
        <f t="shared" si="12"/>
        <v>3.5297499999999999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3"/>
      <c r="I3">
        <f>BRPL_EOD!AA3+BRPL_EOD!AB3</f>
        <v>14.02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10.01</v>
      </c>
      <c r="N3">
        <f t="shared" ref="N3:N66" si="0">SUM(I3:M3)</f>
        <v>34.11</v>
      </c>
      <c r="O3" s="113">
        <f t="shared" ref="O3:O66" si="1">G3-N3</f>
        <v>0.49000000000000199</v>
      </c>
      <c r="P3">
        <v>14.22140134857813</v>
      </c>
      <c r="Q3">
        <v>8.1149223101729699</v>
      </c>
      <c r="R3">
        <v>0</v>
      </c>
      <c r="S3">
        <v>2.1098798006449724</v>
      </c>
      <c r="T3">
        <v>10.153796540603929</v>
      </c>
      <c r="U3" s="115">
        <f t="shared" ref="U3:U66" si="2">SUM(P3:T3)</f>
        <v>34.6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3"/>
      <c r="I4">
        <f>BRPL_EOD!AA4+BRPL_EOD!AB4</f>
        <v>14.02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10.01</v>
      </c>
      <c r="N4">
        <f t="shared" si="0"/>
        <v>34.11</v>
      </c>
      <c r="O4" s="113">
        <f t="shared" si="1"/>
        <v>0.49000000000000199</v>
      </c>
      <c r="P4">
        <v>14.22140134857813</v>
      </c>
      <c r="Q4">
        <v>8.1149223101729699</v>
      </c>
      <c r="R4">
        <v>0</v>
      </c>
      <c r="S4">
        <v>2.1098798006449724</v>
      </c>
      <c r="T4">
        <v>10.153796540603929</v>
      </c>
      <c r="U4" s="115">
        <f t="shared" si="2"/>
        <v>34.6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3"/>
      <c r="I5">
        <f>BRPL_EOD!AA5+BRPL_EOD!AB5</f>
        <v>14.02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10.01</v>
      </c>
      <c r="N5">
        <f t="shared" si="0"/>
        <v>34.11</v>
      </c>
      <c r="O5" s="113">
        <f t="shared" si="1"/>
        <v>0.49000000000000199</v>
      </c>
      <c r="P5">
        <v>14.22140134857813</v>
      </c>
      <c r="Q5">
        <v>8.1149223101729699</v>
      </c>
      <c r="R5">
        <v>0</v>
      </c>
      <c r="S5">
        <v>2.1098798006449724</v>
      </c>
      <c r="T5">
        <v>10.153796540603929</v>
      </c>
      <c r="U5" s="115">
        <f t="shared" si="2"/>
        <v>34.6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3"/>
      <c r="I6">
        <f>BRPL_EOD!AA6+BRPL_EOD!AB6</f>
        <v>14.02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10.01</v>
      </c>
      <c r="N6">
        <f t="shared" si="0"/>
        <v>34.11</v>
      </c>
      <c r="O6" s="113">
        <f t="shared" si="1"/>
        <v>0.49000000000000199</v>
      </c>
      <c r="P6">
        <v>14.22140134857813</v>
      </c>
      <c r="Q6">
        <v>8.1149223101729699</v>
      </c>
      <c r="R6">
        <v>0</v>
      </c>
      <c r="S6">
        <v>2.1098798006449724</v>
      </c>
      <c r="T6">
        <v>10.153796540603929</v>
      </c>
      <c r="U6" s="115">
        <f t="shared" si="2"/>
        <v>34.6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3"/>
      <c r="I7">
        <f>BRPL_EOD!AA7+BRPL_EOD!AB7</f>
        <v>14.02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10.01</v>
      </c>
      <c r="N7">
        <f t="shared" si="0"/>
        <v>34.11</v>
      </c>
      <c r="O7" s="113">
        <f t="shared" si="1"/>
        <v>0.49000000000000199</v>
      </c>
      <c r="P7">
        <v>14.22140134857813</v>
      </c>
      <c r="Q7">
        <v>8.1149223101729699</v>
      </c>
      <c r="R7">
        <v>0</v>
      </c>
      <c r="S7">
        <v>2.1098798006449724</v>
      </c>
      <c r="T7">
        <v>10.153796540603929</v>
      </c>
      <c r="U7" s="115">
        <f t="shared" si="2"/>
        <v>34.6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3"/>
      <c r="I8">
        <f>BRPL_EOD!AA8+BRPL_EOD!AB8</f>
        <v>14.02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10.01</v>
      </c>
      <c r="N8">
        <f t="shared" si="0"/>
        <v>34.11</v>
      </c>
      <c r="O8" s="113">
        <f t="shared" si="1"/>
        <v>0.49000000000000199</v>
      </c>
      <c r="P8">
        <v>14.22140134857813</v>
      </c>
      <c r="Q8">
        <v>8.1149223101729699</v>
      </c>
      <c r="R8">
        <v>0</v>
      </c>
      <c r="S8">
        <v>2.1098798006449724</v>
      </c>
      <c r="T8">
        <v>10.153796540603929</v>
      </c>
      <c r="U8" s="115">
        <f t="shared" si="2"/>
        <v>34.6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34.6</v>
      </c>
      <c r="E9">
        <f>GT!N9</f>
        <v>0</v>
      </c>
      <c r="F9">
        <f t="shared" si="4"/>
        <v>80</v>
      </c>
      <c r="G9">
        <f t="shared" si="5"/>
        <v>34.6</v>
      </c>
      <c r="H9" s="113"/>
      <c r="I9">
        <f>BRPL_EOD!AA9+BRPL_EOD!AB9</f>
        <v>14.02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10.01</v>
      </c>
      <c r="N9">
        <f t="shared" si="0"/>
        <v>34.11</v>
      </c>
      <c r="O9" s="113">
        <f t="shared" si="1"/>
        <v>0.49000000000000199</v>
      </c>
      <c r="P9">
        <v>14.22140134857813</v>
      </c>
      <c r="Q9">
        <v>8.1149223101729699</v>
      </c>
      <c r="R9">
        <v>0</v>
      </c>
      <c r="S9">
        <v>2.1098798006449724</v>
      </c>
      <c r="T9">
        <v>10.153796540603929</v>
      </c>
      <c r="U9" s="115">
        <f t="shared" si="2"/>
        <v>34.6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80</v>
      </c>
      <c r="G10">
        <f t="shared" si="5"/>
        <v>34.6</v>
      </c>
      <c r="H10" s="113"/>
      <c r="I10">
        <f>BRPL_EOD!AA10+BRPL_EOD!AB10</f>
        <v>14.02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10.01</v>
      </c>
      <c r="N10">
        <f t="shared" si="0"/>
        <v>34.11</v>
      </c>
      <c r="O10" s="113">
        <f t="shared" si="1"/>
        <v>0.49000000000000199</v>
      </c>
      <c r="P10">
        <v>14.22140134857813</v>
      </c>
      <c r="Q10">
        <v>8.1149223101729699</v>
      </c>
      <c r="R10">
        <v>0</v>
      </c>
      <c r="S10">
        <v>2.1098798006449724</v>
      </c>
      <c r="T10">
        <v>10.153796540603929</v>
      </c>
      <c r="U10" s="115">
        <f t="shared" si="2"/>
        <v>34.6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80</v>
      </c>
      <c r="G11">
        <f t="shared" si="5"/>
        <v>34.6</v>
      </c>
      <c r="H11" s="113"/>
      <c r="I11">
        <f>BRPL_EOD!AA11+BRPL_EOD!AB11</f>
        <v>14.02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10.01</v>
      </c>
      <c r="N11">
        <f t="shared" si="0"/>
        <v>34.11</v>
      </c>
      <c r="O11" s="113">
        <f t="shared" si="1"/>
        <v>0.49000000000000199</v>
      </c>
      <c r="P11">
        <v>14.22140134857813</v>
      </c>
      <c r="Q11">
        <v>8.1149223101729699</v>
      </c>
      <c r="R11">
        <v>0</v>
      </c>
      <c r="S11">
        <v>2.1098798006449724</v>
      </c>
      <c r="T11">
        <v>10.153796540603929</v>
      </c>
      <c r="U11" s="115">
        <f t="shared" si="2"/>
        <v>34.6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80</v>
      </c>
      <c r="G12">
        <f t="shared" si="5"/>
        <v>34.6</v>
      </c>
      <c r="H12" s="113"/>
      <c r="I12">
        <f>BRPL_EOD!AA12+BRPL_EOD!AB12</f>
        <v>14.02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10.01</v>
      </c>
      <c r="N12">
        <f t="shared" si="0"/>
        <v>34.11</v>
      </c>
      <c r="O12" s="113">
        <f t="shared" si="1"/>
        <v>0.49000000000000199</v>
      </c>
      <c r="P12">
        <v>14.22140134857813</v>
      </c>
      <c r="Q12">
        <v>8.1149223101729699</v>
      </c>
      <c r="R12">
        <v>0</v>
      </c>
      <c r="S12">
        <v>2.1098798006449724</v>
      </c>
      <c r="T12">
        <v>10.153796540603929</v>
      </c>
      <c r="U12" s="115">
        <f t="shared" si="2"/>
        <v>34.6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80</v>
      </c>
      <c r="G13">
        <f t="shared" si="5"/>
        <v>34.6</v>
      </c>
      <c r="H13" s="113"/>
      <c r="I13">
        <f>BRPL_EOD!AA13+BRPL_EOD!AB13</f>
        <v>14.02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10.01</v>
      </c>
      <c r="N13">
        <f t="shared" si="0"/>
        <v>34.11</v>
      </c>
      <c r="O13" s="113">
        <f t="shared" si="1"/>
        <v>0.49000000000000199</v>
      </c>
      <c r="P13">
        <v>14.22140134857813</v>
      </c>
      <c r="Q13">
        <v>8.1149223101729699</v>
      </c>
      <c r="R13">
        <v>0</v>
      </c>
      <c r="S13">
        <v>2.1098798006449724</v>
      </c>
      <c r="T13">
        <v>10.153796540603929</v>
      </c>
      <c r="U13" s="115">
        <f t="shared" si="2"/>
        <v>34.6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80</v>
      </c>
      <c r="G14">
        <f t="shared" si="5"/>
        <v>34.6</v>
      </c>
      <c r="H14" s="113"/>
      <c r="I14">
        <f>BRPL_EOD!AA14+BRPL_EOD!AB14</f>
        <v>14.02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10.01</v>
      </c>
      <c r="N14">
        <f t="shared" si="0"/>
        <v>34.11</v>
      </c>
      <c r="O14" s="113">
        <f t="shared" si="1"/>
        <v>0.49000000000000199</v>
      </c>
      <c r="P14">
        <v>14.22140134857813</v>
      </c>
      <c r="Q14">
        <v>8.1149223101729699</v>
      </c>
      <c r="R14">
        <v>0</v>
      </c>
      <c r="S14">
        <v>2.1098798006449724</v>
      </c>
      <c r="T14">
        <v>10.153796540603929</v>
      </c>
      <c r="U14" s="115">
        <f t="shared" si="2"/>
        <v>34.6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80</v>
      </c>
      <c r="G15">
        <f t="shared" si="5"/>
        <v>34.6</v>
      </c>
      <c r="H15" s="113"/>
      <c r="I15">
        <f>BRPL_EOD!AA15+BRPL_EOD!AB15</f>
        <v>14.6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10.43</v>
      </c>
      <c r="N15">
        <f t="shared" si="0"/>
        <v>35.11</v>
      </c>
      <c r="O15" s="113">
        <f t="shared" si="1"/>
        <v>-0.50999999999999801</v>
      </c>
      <c r="P15">
        <v>14.387923668470522</v>
      </c>
      <c r="Q15">
        <v>7.883793790942752</v>
      </c>
      <c r="R15">
        <v>0</v>
      </c>
      <c r="S15">
        <v>2.0497863856451155</v>
      </c>
      <c r="T15">
        <v>10.278496154941612</v>
      </c>
      <c r="U15" s="115">
        <f t="shared" si="2"/>
        <v>34.6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80</v>
      </c>
      <c r="G16">
        <f t="shared" si="5"/>
        <v>34.6</v>
      </c>
      <c r="H16" s="113"/>
      <c r="I16">
        <f>BRPL_EOD!AA16+BRPL_EOD!AB16</f>
        <v>14.6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10.43</v>
      </c>
      <c r="N16">
        <f t="shared" si="0"/>
        <v>35.11</v>
      </c>
      <c r="O16" s="113">
        <f t="shared" si="1"/>
        <v>-0.50999999999999801</v>
      </c>
      <c r="P16">
        <v>14.387923668470522</v>
      </c>
      <c r="Q16">
        <v>7.883793790942752</v>
      </c>
      <c r="R16">
        <v>0</v>
      </c>
      <c r="S16">
        <v>2.0497863856451155</v>
      </c>
      <c r="T16">
        <v>10.278496154941612</v>
      </c>
      <c r="U16" s="115">
        <f t="shared" si="2"/>
        <v>34.6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3"/>
      <c r="I17">
        <f>BRPL_EOD!AA17+BRPL_EOD!AB17</f>
        <v>14.6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10.43</v>
      </c>
      <c r="N17">
        <f t="shared" si="0"/>
        <v>35.11</v>
      </c>
      <c r="O17" s="113">
        <f t="shared" si="1"/>
        <v>0.49000000000000199</v>
      </c>
      <c r="P17">
        <v>14.803759612645971</v>
      </c>
      <c r="Q17">
        <v>8.11164910281971</v>
      </c>
      <c r="R17">
        <v>0</v>
      </c>
      <c r="S17">
        <v>2.1090287667331244</v>
      </c>
      <c r="T17">
        <v>10.575562517801197</v>
      </c>
      <c r="U17" s="115">
        <f t="shared" si="2"/>
        <v>35.6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3"/>
      <c r="I18">
        <f>BRPL_EOD!AA18+BRPL_EOD!AB18</f>
        <v>14.6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10.43</v>
      </c>
      <c r="N18">
        <f t="shared" si="0"/>
        <v>35.11</v>
      </c>
      <c r="O18" s="113">
        <f t="shared" si="1"/>
        <v>0.49000000000000199</v>
      </c>
      <c r="P18">
        <v>14.803759612645971</v>
      </c>
      <c r="Q18">
        <v>8.11164910281971</v>
      </c>
      <c r="R18">
        <v>0</v>
      </c>
      <c r="S18">
        <v>2.1090287667331244</v>
      </c>
      <c r="T18">
        <v>10.575562517801197</v>
      </c>
      <c r="U18" s="115">
        <f t="shared" si="2"/>
        <v>35.6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3"/>
      <c r="I19">
        <f>BRPL_EOD!AA19+BRPL_EOD!AB19</f>
        <v>14.6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10.43</v>
      </c>
      <c r="N19">
        <f t="shared" si="0"/>
        <v>35.11</v>
      </c>
      <c r="O19" s="113">
        <f t="shared" si="1"/>
        <v>0.49000000000000199</v>
      </c>
      <c r="P19">
        <v>14.803759612645971</v>
      </c>
      <c r="Q19">
        <v>8.11164910281971</v>
      </c>
      <c r="R19">
        <v>0</v>
      </c>
      <c r="S19">
        <v>2.1090287667331244</v>
      </c>
      <c r="T19">
        <v>10.575562517801197</v>
      </c>
      <c r="U19" s="115">
        <f t="shared" si="2"/>
        <v>35.6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3"/>
      <c r="I20">
        <f>BRPL_EOD!AA20+BRPL_EOD!AB20</f>
        <v>14.6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10.43</v>
      </c>
      <c r="N20">
        <f t="shared" si="0"/>
        <v>35.11</v>
      </c>
      <c r="O20" s="113">
        <f t="shared" si="1"/>
        <v>0.49000000000000199</v>
      </c>
      <c r="P20">
        <v>14.803759612645971</v>
      </c>
      <c r="Q20">
        <v>8.11164910281971</v>
      </c>
      <c r="R20">
        <v>0</v>
      </c>
      <c r="S20">
        <v>2.1090287667331244</v>
      </c>
      <c r="T20">
        <v>10.575562517801197</v>
      </c>
      <c r="U20" s="115">
        <f t="shared" si="2"/>
        <v>35.6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3"/>
      <c r="I21">
        <f>BRPL_EOD!AA21+BRPL_EOD!AB21</f>
        <v>14.6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10.43</v>
      </c>
      <c r="N21">
        <f t="shared" si="0"/>
        <v>35.11</v>
      </c>
      <c r="O21" s="113">
        <f t="shared" si="1"/>
        <v>0.49000000000000199</v>
      </c>
      <c r="P21">
        <v>14.803759612645971</v>
      </c>
      <c r="Q21">
        <v>8.11164910281971</v>
      </c>
      <c r="R21">
        <v>0</v>
      </c>
      <c r="S21">
        <v>2.1090287667331244</v>
      </c>
      <c r="T21">
        <v>10.575562517801197</v>
      </c>
      <c r="U21" s="115">
        <f t="shared" si="2"/>
        <v>35.6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80</v>
      </c>
      <c r="G22">
        <f t="shared" si="5"/>
        <v>35.6</v>
      </c>
      <c r="H22" s="113"/>
      <c r="I22">
        <f>BRPL_EOD!AA22+BRPL_EOD!AB22</f>
        <v>14.6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10.43</v>
      </c>
      <c r="N22">
        <f t="shared" si="0"/>
        <v>35.11</v>
      </c>
      <c r="O22" s="113">
        <f t="shared" si="1"/>
        <v>0.49000000000000199</v>
      </c>
      <c r="P22">
        <v>14.803759612645971</v>
      </c>
      <c r="Q22">
        <v>8.11164910281971</v>
      </c>
      <c r="R22">
        <v>0</v>
      </c>
      <c r="S22">
        <v>2.1090287667331244</v>
      </c>
      <c r="T22">
        <v>10.575562517801197</v>
      </c>
      <c r="U22" s="115">
        <f t="shared" si="2"/>
        <v>35.6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3"/>
      <c r="I23">
        <f>BRPL_EOD!AA23+BRPL_EOD!AB23</f>
        <v>14.6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10.43</v>
      </c>
      <c r="N23">
        <f t="shared" si="0"/>
        <v>35.11</v>
      </c>
      <c r="O23" s="113">
        <f t="shared" si="1"/>
        <v>0.49000000000000199</v>
      </c>
      <c r="P23">
        <v>14.803759612645971</v>
      </c>
      <c r="Q23">
        <v>8.11164910281971</v>
      </c>
      <c r="R23">
        <v>0</v>
      </c>
      <c r="S23">
        <v>2.1090287667331244</v>
      </c>
      <c r="T23">
        <v>10.575562517801197</v>
      </c>
      <c r="U23" s="115">
        <f t="shared" si="2"/>
        <v>35.6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3"/>
      <c r="I24">
        <f>BRPL_EOD!AA24+BRPL_EOD!AB24</f>
        <v>14.6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10.43</v>
      </c>
      <c r="N24">
        <f t="shared" si="0"/>
        <v>35.11</v>
      </c>
      <c r="O24" s="113">
        <f t="shared" si="1"/>
        <v>0.49000000000000199</v>
      </c>
      <c r="P24">
        <v>14.803759612645971</v>
      </c>
      <c r="Q24">
        <v>8.11164910281971</v>
      </c>
      <c r="R24">
        <v>0</v>
      </c>
      <c r="S24">
        <v>2.1090287667331244</v>
      </c>
      <c r="T24">
        <v>10.575562517801197</v>
      </c>
      <c r="U24" s="115">
        <f t="shared" si="2"/>
        <v>35.6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3"/>
      <c r="I25">
        <f>BRPL_EOD!AA25+BRPL_EOD!AB25</f>
        <v>14.6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10.43</v>
      </c>
      <c r="N25">
        <f t="shared" si="0"/>
        <v>35.11</v>
      </c>
      <c r="O25" s="113">
        <f t="shared" si="1"/>
        <v>0.49000000000000199</v>
      </c>
      <c r="P25">
        <v>14.803759612645971</v>
      </c>
      <c r="Q25">
        <v>8.11164910281971</v>
      </c>
      <c r="R25">
        <v>0</v>
      </c>
      <c r="S25">
        <v>2.1090287667331244</v>
      </c>
      <c r="T25">
        <v>10.575562517801197</v>
      </c>
      <c r="U25" s="115">
        <f t="shared" si="2"/>
        <v>35.6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3"/>
      <c r="I26">
        <f>BRPL_EOD!AA26+BRPL_EOD!AB26</f>
        <v>14.6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10.43</v>
      </c>
      <c r="N26">
        <f t="shared" si="0"/>
        <v>35.11</v>
      </c>
      <c r="O26" s="113">
        <f t="shared" si="1"/>
        <v>0.49000000000000199</v>
      </c>
      <c r="P26">
        <v>14.803759612645971</v>
      </c>
      <c r="Q26">
        <v>8.11164910281971</v>
      </c>
      <c r="R26">
        <v>0</v>
      </c>
      <c r="S26">
        <v>2.1090287667331244</v>
      </c>
      <c r="T26">
        <v>10.575562517801197</v>
      </c>
      <c r="U26" s="115">
        <f t="shared" si="2"/>
        <v>35.6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3"/>
      <c r="I27">
        <f>BRPL_EOD!AA27+BRPL_EOD!AB27</f>
        <v>14.02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10.01</v>
      </c>
      <c r="N27">
        <f t="shared" si="0"/>
        <v>34.11</v>
      </c>
      <c r="O27" s="113">
        <f t="shared" si="1"/>
        <v>0.49000000000000199</v>
      </c>
      <c r="P27">
        <v>14.22140134857813</v>
      </c>
      <c r="Q27">
        <v>8.1149223101729699</v>
      </c>
      <c r="R27">
        <v>0</v>
      </c>
      <c r="S27">
        <v>2.1098798006449724</v>
      </c>
      <c r="T27">
        <v>10.153796540603929</v>
      </c>
      <c r="U27" s="115">
        <f t="shared" si="2"/>
        <v>34.6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3"/>
      <c r="I28">
        <f>BRPL_EOD!AA28+BRPL_EOD!AB28</f>
        <v>14.02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10.01</v>
      </c>
      <c r="N28">
        <f t="shared" si="0"/>
        <v>34.11</v>
      </c>
      <c r="O28" s="113">
        <f t="shared" si="1"/>
        <v>0.49000000000000199</v>
      </c>
      <c r="P28">
        <v>14.22140134857813</v>
      </c>
      <c r="Q28">
        <v>8.1149223101729699</v>
      </c>
      <c r="R28">
        <v>0</v>
      </c>
      <c r="S28">
        <v>2.1098798006449724</v>
      </c>
      <c r="T28">
        <v>10.153796540603929</v>
      </c>
      <c r="U28" s="115">
        <f t="shared" si="2"/>
        <v>34.6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3"/>
      <c r="I29">
        <f>BRPL_EOD!AA29+BRPL_EOD!AB29</f>
        <v>14.02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10.01</v>
      </c>
      <c r="N29">
        <f t="shared" si="0"/>
        <v>34.11</v>
      </c>
      <c r="O29" s="113">
        <f t="shared" si="1"/>
        <v>0.49000000000000199</v>
      </c>
      <c r="P29">
        <v>14.22140134857813</v>
      </c>
      <c r="Q29">
        <v>8.1149223101729699</v>
      </c>
      <c r="R29">
        <v>0</v>
      </c>
      <c r="S29">
        <v>2.1098798006449724</v>
      </c>
      <c r="T29">
        <v>10.153796540603929</v>
      </c>
      <c r="U29" s="115">
        <f t="shared" si="2"/>
        <v>34.6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80</v>
      </c>
      <c r="G30">
        <f t="shared" si="5"/>
        <v>34.6</v>
      </c>
      <c r="H30" s="113"/>
      <c r="I30">
        <f>BRPL_EOD!AA30+BRPL_EOD!AB30</f>
        <v>14.02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10.01</v>
      </c>
      <c r="N30">
        <f t="shared" si="0"/>
        <v>34.11</v>
      </c>
      <c r="O30" s="113">
        <f t="shared" si="1"/>
        <v>0.49000000000000199</v>
      </c>
      <c r="P30">
        <v>14.22140134857813</v>
      </c>
      <c r="Q30">
        <v>8.1149223101729699</v>
      </c>
      <c r="R30">
        <v>0</v>
      </c>
      <c r="S30">
        <v>2.1098798006449724</v>
      </c>
      <c r="T30">
        <v>10.153796540603929</v>
      </c>
      <c r="U30" s="115">
        <f t="shared" si="2"/>
        <v>34.6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80</v>
      </c>
      <c r="G31">
        <f t="shared" si="5"/>
        <v>34.6</v>
      </c>
      <c r="H31" s="113"/>
      <c r="I31">
        <f>BRPL_EOD!AA31+BRPL_EOD!AB31</f>
        <v>14.02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10.01</v>
      </c>
      <c r="N31">
        <f t="shared" si="0"/>
        <v>34.11</v>
      </c>
      <c r="O31" s="113">
        <f t="shared" si="1"/>
        <v>0.49000000000000199</v>
      </c>
      <c r="P31">
        <v>14.22140134857813</v>
      </c>
      <c r="Q31">
        <v>8.1149223101729699</v>
      </c>
      <c r="R31">
        <v>0</v>
      </c>
      <c r="S31">
        <v>2.1098798006449724</v>
      </c>
      <c r="T31">
        <v>10.153796540603929</v>
      </c>
      <c r="U31" s="115">
        <f t="shared" si="2"/>
        <v>34.6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80</v>
      </c>
      <c r="G32">
        <f t="shared" si="5"/>
        <v>34.6</v>
      </c>
      <c r="H32" s="113"/>
      <c r="I32">
        <f>BRPL_EOD!AA32+BRPL_EOD!AB32</f>
        <v>14.02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10.01</v>
      </c>
      <c r="N32">
        <f t="shared" si="0"/>
        <v>34.11</v>
      </c>
      <c r="O32" s="113">
        <f t="shared" si="1"/>
        <v>0.49000000000000199</v>
      </c>
      <c r="P32">
        <v>14.22140134857813</v>
      </c>
      <c r="Q32">
        <v>8.1149223101729699</v>
      </c>
      <c r="R32">
        <v>0</v>
      </c>
      <c r="S32">
        <v>2.1098798006449724</v>
      </c>
      <c r="T32">
        <v>10.153796540603929</v>
      </c>
      <c r="U32" s="115">
        <f t="shared" si="2"/>
        <v>34.6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80</v>
      </c>
      <c r="G33">
        <f t="shared" si="5"/>
        <v>34.6</v>
      </c>
      <c r="H33" s="113"/>
      <c r="I33">
        <f>BRPL_EOD!AA33+BRPL_EOD!AB33</f>
        <v>14.02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10.01</v>
      </c>
      <c r="N33">
        <f t="shared" si="0"/>
        <v>34.11</v>
      </c>
      <c r="O33" s="113">
        <f t="shared" si="1"/>
        <v>0.49000000000000199</v>
      </c>
      <c r="P33">
        <v>14.22140134857813</v>
      </c>
      <c r="Q33">
        <v>8.1149223101729699</v>
      </c>
      <c r="R33">
        <v>0</v>
      </c>
      <c r="S33">
        <v>2.1098798006449724</v>
      </c>
      <c r="T33">
        <v>10.153796540603929</v>
      </c>
      <c r="U33" s="115">
        <f t="shared" si="2"/>
        <v>34.6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80</v>
      </c>
      <c r="G34">
        <f t="shared" si="5"/>
        <v>34.6</v>
      </c>
      <c r="H34" s="113"/>
      <c r="I34">
        <f>BRPL_EOD!AA34+BRPL_EOD!AB34</f>
        <v>14.02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10.01</v>
      </c>
      <c r="N34">
        <f t="shared" si="0"/>
        <v>34.11</v>
      </c>
      <c r="O34" s="113">
        <f t="shared" si="1"/>
        <v>0.49000000000000199</v>
      </c>
      <c r="P34">
        <v>14.22140134857813</v>
      </c>
      <c r="Q34">
        <v>8.1149223101729699</v>
      </c>
      <c r="R34">
        <v>0</v>
      </c>
      <c r="S34">
        <v>2.1098798006449724</v>
      </c>
      <c r="T34">
        <v>10.153796540603929</v>
      </c>
      <c r="U34" s="115">
        <f t="shared" si="2"/>
        <v>34.6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80</v>
      </c>
      <c r="G35">
        <f t="shared" si="5"/>
        <v>34.6</v>
      </c>
      <c r="H35" s="113"/>
      <c r="I35">
        <f>BRPL_EOD!AA35+BRPL_EOD!AB35</f>
        <v>14.02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10.01</v>
      </c>
      <c r="N35">
        <f t="shared" si="0"/>
        <v>34.11</v>
      </c>
      <c r="O35" s="113">
        <f t="shared" si="1"/>
        <v>0.49000000000000199</v>
      </c>
      <c r="P35">
        <v>14.22140134857813</v>
      </c>
      <c r="Q35">
        <v>8.1149223101729699</v>
      </c>
      <c r="R35">
        <v>0</v>
      </c>
      <c r="S35">
        <v>2.1098798006449724</v>
      </c>
      <c r="T35">
        <v>10.153796540603929</v>
      </c>
      <c r="U35" s="115">
        <f t="shared" si="2"/>
        <v>34.6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80</v>
      </c>
      <c r="G36">
        <f t="shared" si="5"/>
        <v>34.6</v>
      </c>
      <c r="H36" s="113"/>
      <c r="I36">
        <f>BRPL_EOD!AA36+BRPL_EOD!AB36</f>
        <v>14.02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10.01</v>
      </c>
      <c r="N36">
        <f t="shared" si="0"/>
        <v>34.11</v>
      </c>
      <c r="O36" s="113">
        <f t="shared" si="1"/>
        <v>0.49000000000000199</v>
      </c>
      <c r="P36">
        <v>14.22140134857813</v>
      </c>
      <c r="Q36">
        <v>8.1149223101729699</v>
      </c>
      <c r="R36">
        <v>0</v>
      </c>
      <c r="S36">
        <v>2.1098798006449724</v>
      </c>
      <c r="T36">
        <v>10.153796540603929</v>
      </c>
      <c r="U36" s="115">
        <f t="shared" si="2"/>
        <v>34.6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80</v>
      </c>
      <c r="G37">
        <f t="shared" si="5"/>
        <v>34.6</v>
      </c>
      <c r="H37" s="113"/>
      <c r="I37">
        <f>BRPL_EOD!AA37+BRPL_EOD!AB37</f>
        <v>14.02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10.01</v>
      </c>
      <c r="N37">
        <f t="shared" si="0"/>
        <v>34.11</v>
      </c>
      <c r="O37" s="113">
        <f t="shared" si="1"/>
        <v>0.49000000000000199</v>
      </c>
      <c r="P37">
        <v>14.22140134857813</v>
      </c>
      <c r="Q37">
        <v>8.1149223101729699</v>
      </c>
      <c r="R37">
        <v>0</v>
      </c>
      <c r="S37">
        <v>2.1098798006449724</v>
      </c>
      <c r="T37">
        <v>10.153796540603929</v>
      </c>
      <c r="U37" s="115">
        <f t="shared" si="2"/>
        <v>34.6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80</v>
      </c>
      <c r="G38">
        <f t="shared" si="5"/>
        <v>34.6</v>
      </c>
      <c r="H38" s="113"/>
      <c r="I38">
        <f>BRPL_EOD!AA38+BRPL_EOD!AB38</f>
        <v>14.02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10.01</v>
      </c>
      <c r="N38">
        <f t="shared" si="0"/>
        <v>34.11</v>
      </c>
      <c r="O38" s="113">
        <f t="shared" si="1"/>
        <v>0.49000000000000199</v>
      </c>
      <c r="P38">
        <v>14.22140134857813</v>
      </c>
      <c r="Q38">
        <v>8.1149223101729699</v>
      </c>
      <c r="R38">
        <v>0</v>
      </c>
      <c r="S38">
        <v>2.1098798006449724</v>
      </c>
      <c r="T38">
        <v>10.153796540603929</v>
      </c>
      <c r="U38" s="115">
        <f t="shared" si="2"/>
        <v>34.6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80</v>
      </c>
      <c r="G39">
        <f t="shared" si="5"/>
        <v>34.299999999999997</v>
      </c>
      <c r="H39" s="113"/>
      <c r="I39">
        <f>BRPL_EOD!AA39+BRPL_EOD!AB39</f>
        <v>14.02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10.01</v>
      </c>
      <c r="N39">
        <f t="shared" si="0"/>
        <v>34.11</v>
      </c>
      <c r="O39" s="113">
        <f t="shared" si="1"/>
        <v>0.18999999999999773</v>
      </c>
      <c r="P39">
        <v>14.098094400469069</v>
      </c>
      <c r="Q39">
        <v>8.0445617121078854</v>
      </c>
      <c r="R39">
        <v>0</v>
      </c>
      <c r="S39">
        <v>2.0915860451480506</v>
      </c>
      <c r="T39">
        <v>10.065757842274992</v>
      </c>
      <c r="U39" s="115">
        <f t="shared" si="2"/>
        <v>34.299999999999997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80</v>
      </c>
      <c r="G40">
        <f t="shared" si="5"/>
        <v>34.299999999999997</v>
      </c>
      <c r="H40" s="113"/>
      <c r="I40">
        <f>BRPL_EOD!AA40+BRPL_EOD!AB40</f>
        <v>14.02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10.01</v>
      </c>
      <c r="N40">
        <f t="shared" si="0"/>
        <v>34.11</v>
      </c>
      <c r="O40" s="113">
        <f t="shared" si="1"/>
        <v>0.18999999999999773</v>
      </c>
      <c r="P40">
        <v>14.098094400469069</v>
      </c>
      <c r="Q40">
        <v>8.0445617121078854</v>
      </c>
      <c r="R40">
        <v>0</v>
      </c>
      <c r="S40">
        <v>2.0915860451480506</v>
      </c>
      <c r="T40">
        <v>10.065757842274992</v>
      </c>
      <c r="U40" s="115">
        <f t="shared" si="2"/>
        <v>34.299999999999997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80</v>
      </c>
      <c r="G41">
        <f t="shared" si="5"/>
        <v>34.299999999999997</v>
      </c>
      <c r="H41" s="113"/>
      <c r="I41">
        <f>BRPL_EOD!AA41+BRPL_EOD!AB41</f>
        <v>14.02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10.01</v>
      </c>
      <c r="N41">
        <f t="shared" si="0"/>
        <v>34.11</v>
      </c>
      <c r="O41" s="113">
        <f t="shared" si="1"/>
        <v>0.18999999999999773</v>
      </c>
      <c r="P41">
        <v>14.098094400469069</v>
      </c>
      <c r="Q41">
        <v>8.0445617121078854</v>
      </c>
      <c r="R41">
        <v>0</v>
      </c>
      <c r="S41">
        <v>2.0915860451480506</v>
      </c>
      <c r="T41">
        <v>10.065757842274992</v>
      </c>
      <c r="U41" s="115">
        <f t="shared" si="2"/>
        <v>34.299999999999997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80</v>
      </c>
      <c r="G42">
        <f t="shared" si="5"/>
        <v>34.299999999999997</v>
      </c>
      <c r="H42" s="113"/>
      <c r="I42">
        <f>BRPL_EOD!AA42+BRPL_EOD!AB42</f>
        <v>14.02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10.01</v>
      </c>
      <c r="N42">
        <f t="shared" si="0"/>
        <v>34.11</v>
      </c>
      <c r="O42" s="113">
        <f t="shared" si="1"/>
        <v>0.18999999999999773</v>
      </c>
      <c r="P42">
        <v>14.098094400469069</v>
      </c>
      <c r="Q42">
        <v>8.0445617121078854</v>
      </c>
      <c r="R42">
        <v>0</v>
      </c>
      <c r="S42">
        <v>2.0915860451480506</v>
      </c>
      <c r="T42">
        <v>10.065757842274992</v>
      </c>
      <c r="U42" s="115">
        <f t="shared" si="2"/>
        <v>34.299999999999997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3"/>
      <c r="I43">
        <f>BRPL_EOD!AA43+BRPL_EOD!AB43</f>
        <v>14.02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10.01</v>
      </c>
      <c r="N43">
        <f t="shared" si="0"/>
        <v>34.11</v>
      </c>
      <c r="O43" s="113">
        <f t="shared" si="1"/>
        <v>0.18999999999999773</v>
      </c>
      <c r="P43">
        <v>14.098094400469069</v>
      </c>
      <c r="Q43">
        <v>8.0445617121078854</v>
      </c>
      <c r="R43">
        <v>0</v>
      </c>
      <c r="S43">
        <v>2.0915860451480506</v>
      </c>
      <c r="T43">
        <v>10.065757842274992</v>
      </c>
      <c r="U43" s="115">
        <f t="shared" si="2"/>
        <v>34.299999999999997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3"/>
      <c r="I44">
        <f>BRPL_EOD!AA44+BRPL_EOD!AB44</f>
        <v>14.02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10.01</v>
      </c>
      <c r="N44">
        <f t="shared" si="0"/>
        <v>34.11</v>
      </c>
      <c r="O44" s="113">
        <f t="shared" si="1"/>
        <v>0.18999999999999773</v>
      </c>
      <c r="P44">
        <v>14.098094400469069</v>
      </c>
      <c r="Q44">
        <v>8.0445617121078854</v>
      </c>
      <c r="R44">
        <v>0</v>
      </c>
      <c r="S44">
        <v>2.0915860451480506</v>
      </c>
      <c r="T44">
        <v>10.065757842274992</v>
      </c>
      <c r="U44" s="115">
        <f t="shared" si="2"/>
        <v>34.299999999999997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3"/>
      <c r="I45">
        <f>BRPL_EOD!AA45+BRPL_EOD!AB45</f>
        <v>14.02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10.01</v>
      </c>
      <c r="N45">
        <f t="shared" si="0"/>
        <v>34.11</v>
      </c>
      <c r="O45" s="113">
        <f t="shared" si="1"/>
        <v>0.18999999999999773</v>
      </c>
      <c r="P45">
        <v>14.098094400469069</v>
      </c>
      <c r="Q45">
        <v>8.0445617121078854</v>
      </c>
      <c r="R45">
        <v>0</v>
      </c>
      <c r="S45">
        <v>2.0915860451480506</v>
      </c>
      <c r="T45">
        <v>10.065757842274992</v>
      </c>
      <c r="U45" s="115">
        <f t="shared" si="2"/>
        <v>34.299999999999997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3"/>
      <c r="I46">
        <f>BRPL_EOD!AA46+BRPL_EOD!AB46</f>
        <v>14.02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10.01</v>
      </c>
      <c r="N46">
        <f t="shared" si="0"/>
        <v>34.11</v>
      </c>
      <c r="O46" s="113">
        <f t="shared" si="1"/>
        <v>0.18999999999999773</v>
      </c>
      <c r="P46">
        <v>14.098094400469069</v>
      </c>
      <c r="Q46">
        <v>8.0445617121078854</v>
      </c>
      <c r="R46">
        <v>0</v>
      </c>
      <c r="S46">
        <v>2.0915860451480506</v>
      </c>
      <c r="T46">
        <v>10.065757842274992</v>
      </c>
      <c r="U46" s="115">
        <f t="shared" si="2"/>
        <v>34.299999999999997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3"/>
      <c r="I47">
        <f>BRPL_EOD!AA47+BRPL_EOD!AB47</f>
        <v>14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9.0299999999999994</v>
      </c>
      <c r="N47">
        <f t="shared" si="0"/>
        <v>33.11</v>
      </c>
      <c r="O47" s="113">
        <f t="shared" si="1"/>
        <v>0.18999999999999773</v>
      </c>
      <c r="P47">
        <v>14.080338266384777</v>
      </c>
      <c r="Q47">
        <v>8.045907580791301</v>
      </c>
      <c r="R47">
        <v>0</v>
      </c>
      <c r="S47">
        <v>2.0919359710057384</v>
      </c>
      <c r="T47">
        <v>9.0818181818181802</v>
      </c>
      <c r="U47" s="115">
        <f t="shared" si="2"/>
        <v>33.299999999999997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3"/>
      <c r="I48">
        <f>BRPL_EOD!AA48+BRPL_EOD!AB48</f>
        <v>14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9.0299999999999994</v>
      </c>
      <c r="N48">
        <f t="shared" si="0"/>
        <v>33.11</v>
      </c>
      <c r="O48" s="113">
        <f t="shared" si="1"/>
        <v>0.18999999999999773</v>
      </c>
      <c r="P48">
        <v>14.080338266384777</v>
      </c>
      <c r="Q48">
        <v>8.045907580791301</v>
      </c>
      <c r="R48">
        <v>0</v>
      </c>
      <c r="S48">
        <v>2.0919359710057384</v>
      </c>
      <c r="T48">
        <v>9.0818181818181802</v>
      </c>
      <c r="U48" s="115">
        <f t="shared" si="2"/>
        <v>33.299999999999997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3"/>
      <c r="I49">
        <f>BRPL_EOD!AA49+BRPL_EOD!AB49</f>
        <v>14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9.0299999999999994</v>
      </c>
      <c r="N49">
        <f t="shared" si="0"/>
        <v>33.11</v>
      </c>
      <c r="O49" s="113">
        <f t="shared" si="1"/>
        <v>0.18999999999999773</v>
      </c>
      <c r="P49">
        <v>14.080338266384777</v>
      </c>
      <c r="Q49">
        <v>8.045907580791301</v>
      </c>
      <c r="R49">
        <v>0</v>
      </c>
      <c r="S49">
        <v>2.0919359710057384</v>
      </c>
      <c r="T49">
        <v>9.0818181818181802</v>
      </c>
      <c r="U49" s="115">
        <f t="shared" si="2"/>
        <v>33.299999999999997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14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9.0299999999999994</v>
      </c>
      <c r="N50">
        <f t="shared" si="0"/>
        <v>33.11</v>
      </c>
      <c r="O50" s="113">
        <f t="shared" si="1"/>
        <v>0.18999999999999773</v>
      </c>
      <c r="P50">
        <v>14.080338266384777</v>
      </c>
      <c r="Q50">
        <v>8.045907580791301</v>
      </c>
      <c r="R50">
        <v>0</v>
      </c>
      <c r="S50">
        <v>2.0919359710057384</v>
      </c>
      <c r="T50">
        <v>9.0818181818181802</v>
      </c>
      <c r="U50" s="115">
        <f t="shared" si="2"/>
        <v>33.299999999999997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14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9.0299999999999994</v>
      </c>
      <c r="N51">
        <f t="shared" si="0"/>
        <v>33.11</v>
      </c>
      <c r="O51" s="113">
        <f t="shared" si="1"/>
        <v>0.18999999999999773</v>
      </c>
      <c r="P51">
        <v>14.080338266384777</v>
      </c>
      <c r="Q51">
        <v>8.045907580791301</v>
      </c>
      <c r="R51">
        <v>0</v>
      </c>
      <c r="S51">
        <v>2.0919359710057384</v>
      </c>
      <c r="T51">
        <v>9.0818181818181802</v>
      </c>
      <c r="U51" s="115">
        <f t="shared" si="2"/>
        <v>33.299999999999997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14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9.0299999999999994</v>
      </c>
      <c r="N52">
        <f t="shared" si="0"/>
        <v>33.11</v>
      </c>
      <c r="O52" s="113">
        <f t="shared" si="1"/>
        <v>0.18999999999999773</v>
      </c>
      <c r="P52">
        <v>14.080338266384777</v>
      </c>
      <c r="Q52">
        <v>8.045907580791301</v>
      </c>
      <c r="R52">
        <v>0</v>
      </c>
      <c r="S52">
        <v>2.0919359710057384</v>
      </c>
      <c r="T52">
        <v>9.0818181818181802</v>
      </c>
      <c r="U52" s="115">
        <f t="shared" si="2"/>
        <v>33.299999999999997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14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9.0299999999999994</v>
      </c>
      <c r="N53">
        <f t="shared" si="0"/>
        <v>33.11</v>
      </c>
      <c r="O53" s="113">
        <f t="shared" si="1"/>
        <v>0.18999999999999773</v>
      </c>
      <c r="P53">
        <v>14.080338266384777</v>
      </c>
      <c r="Q53">
        <v>8.045907580791301</v>
      </c>
      <c r="R53">
        <v>0</v>
      </c>
      <c r="S53">
        <v>2.0919359710057384</v>
      </c>
      <c r="T53">
        <v>9.0818181818181802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14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9.0299999999999994</v>
      </c>
      <c r="N54">
        <f t="shared" si="0"/>
        <v>33.11</v>
      </c>
      <c r="O54" s="113">
        <f t="shared" si="1"/>
        <v>0.18999999999999773</v>
      </c>
      <c r="P54">
        <v>14.080338266384777</v>
      </c>
      <c r="Q54">
        <v>8.045907580791301</v>
      </c>
      <c r="R54">
        <v>0</v>
      </c>
      <c r="S54">
        <v>2.0919359710057384</v>
      </c>
      <c r="T54">
        <v>9.0818181818181802</v>
      </c>
      <c r="U54" s="115">
        <f t="shared" si="2"/>
        <v>33.299999999999997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14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9.0299999999999994</v>
      </c>
      <c r="N55">
        <f t="shared" si="0"/>
        <v>33.11</v>
      </c>
      <c r="O55" s="113">
        <f t="shared" si="1"/>
        <v>0.18999999999999773</v>
      </c>
      <c r="P55">
        <v>14.080338266384777</v>
      </c>
      <c r="Q55">
        <v>8.045907580791301</v>
      </c>
      <c r="R55">
        <v>0</v>
      </c>
      <c r="S55">
        <v>2.0919359710057384</v>
      </c>
      <c r="T55">
        <v>9.0818181818181802</v>
      </c>
      <c r="U55" s="115">
        <f t="shared" si="2"/>
        <v>33.299999999999997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14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9.0299999999999994</v>
      </c>
      <c r="N56">
        <f t="shared" si="0"/>
        <v>33.11</v>
      </c>
      <c r="O56" s="113">
        <f t="shared" si="1"/>
        <v>0.18999999999999773</v>
      </c>
      <c r="P56">
        <v>14.080338266384777</v>
      </c>
      <c r="Q56">
        <v>8.045907580791301</v>
      </c>
      <c r="R56">
        <v>0</v>
      </c>
      <c r="S56">
        <v>2.0919359710057384</v>
      </c>
      <c r="T56">
        <v>9.0818181818181802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14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9.0299999999999994</v>
      </c>
      <c r="N57">
        <f t="shared" si="0"/>
        <v>33.11</v>
      </c>
      <c r="O57" s="113">
        <f t="shared" si="1"/>
        <v>0.18999999999999773</v>
      </c>
      <c r="P57">
        <v>14.080338266384777</v>
      </c>
      <c r="Q57">
        <v>8.045907580791301</v>
      </c>
      <c r="R57">
        <v>0</v>
      </c>
      <c r="S57">
        <v>2.0919359710057384</v>
      </c>
      <c r="T57">
        <v>9.0818181818181802</v>
      </c>
      <c r="U57" s="115">
        <f t="shared" si="2"/>
        <v>33.299999999999997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14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9.0299999999999994</v>
      </c>
      <c r="N58">
        <f t="shared" si="0"/>
        <v>33.11</v>
      </c>
      <c r="O58" s="113">
        <f t="shared" si="1"/>
        <v>0.18999999999999773</v>
      </c>
      <c r="P58">
        <v>14.080338266384777</v>
      </c>
      <c r="Q58">
        <v>8.045907580791301</v>
      </c>
      <c r="R58">
        <v>0</v>
      </c>
      <c r="S58">
        <v>2.0919359710057384</v>
      </c>
      <c r="T58">
        <v>9.0818181818181802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14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9.0299999999999994</v>
      </c>
      <c r="N59">
        <f t="shared" si="0"/>
        <v>33.11</v>
      </c>
      <c r="O59" s="113">
        <f t="shared" si="1"/>
        <v>0.18999999999999773</v>
      </c>
      <c r="P59">
        <v>14.080338266384777</v>
      </c>
      <c r="Q59">
        <v>8.045907580791301</v>
      </c>
      <c r="R59">
        <v>0</v>
      </c>
      <c r="S59">
        <v>2.0919359710057384</v>
      </c>
      <c r="T59">
        <v>9.0818181818181802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14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9.0299999999999994</v>
      </c>
      <c r="N60">
        <f t="shared" si="0"/>
        <v>33.11</v>
      </c>
      <c r="O60" s="113">
        <f t="shared" si="1"/>
        <v>0.18999999999999773</v>
      </c>
      <c r="P60">
        <v>14.080338266384777</v>
      </c>
      <c r="Q60">
        <v>8.045907580791301</v>
      </c>
      <c r="R60">
        <v>0</v>
      </c>
      <c r="S60">
        <v>2.0919359710057384</v>
      </c>
      <c r="T60">
        <v>9.0818181818181802</v>
      </c>
      <c r="U60" s="115">
        <f t="shared" si="2"/>
        <v>33.299999999999997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14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9.0299999999999994</v>
      </c>
      <c r="N61">
        <f t="shared" si="0"/>
        <v>33.11</v>
      </c>
      <c r="O61" s="113">
        <f t="shared" si="1"/>
        <v>0.18999999999999773</v>
      </c>
      <c r="P61">
        <v>14.080338266384777</v>
      </c>
      <c r="Q61">
        <v>8.045907580791301</v>
      </c>
      <c r="R61">
        <v>0</v>
      </c>
      <c r="S61">
        <v>2.0919359710057384</v>
      </c>
      <c r="T61">
        <v>9.0818181818181802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14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9.0299999999999994</v>
      </c>
      <c r="N62">
        <f t="shared" si="0"/>
        <v>33.11</v>
      </c>
      <c r="O62" s="113">
        <f t="shared" si="1"/>
        <v>0.18999999999999773</v>
      </c>
      <c r="P62">
        <v>14.080338266384777</v>
      </c>
      <c r="Q62">
        <v>8.045907580791301</v>
      </c>
      <c r="R62">
        <v>0</v>
      </c>
      <c r="S62">
        <v>2.0919359710057384</v>
      </c>
      <c r="T62">
        <v>9.0818181818181802</v>
      </c>
      <c r="U62" s="115">
        <f t="shared" si="2"/>
        <v>33.299999999999997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3"/>
      <c r="I63">
        <f>BRPL_EOD!AA63+BRPL_EOD!AB63</f>
        <v>14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9.0299999999999994</v>
      </c>
      <c r="N63">
        <f t="shared" si="0"/>
        <v>33.11</v>
      </c>
      <c r="O63" s="113">
        <f t="shared" si="1"/>
        <v>0.18999999999999773</v>
      </c>
      <c r="P63">
        <v>14.080338266384777</v>
      </c>
      <c r="Q63">
        <v>8.045907580791301</v>
      </c>
      <c r="R63">
        <v>0</v>
      </c>
      <c r="S63">
        <v>2.0919359710057384</v>
      </c>
      <c r="T63">
        <v>9.0818181818181802</v>
      </c>
      <c r="U63" s="115">
        <f t="shared" si="2"/>
        <v>33.299999999999997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3"/>
      <c r="I64">
        <f>BRPL_EOD!AA64+BRPL_EOD!AB64</f>
        <v>14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9.0299999999999994</v>
      </c>
      <c r="N64">
        <f t="shared" si="0"/>
        <v>33.11</v>
      </c>
      <c r="O64" s="113">
        <f t="shared" si="1"/>
        <v>0.18999999999999773</v>
      </c>
      <c r="P64">
        <v>14.080338266384777</v>
      </c>
      <c r="Q64">
        <v>8.045907580791301</v>
      </c>
      <c r="R64">
        <v>0</v>
      </c>
      <c r="S64">
        <v>2.0919359710057384</v>
      </c>
      <c r="T64">
        <v>9.0818181818181802</v>
      </c>
      <c r="U64" s="115">
        <f t="shared" si="2"/>
        <v>33.299999999999997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80</v>
      </c>
      <c r="G65">
        <f t="shared" si="5"/>
        <v>33.299999999999997</v>
      </c>
      <c r="H65" s="113"/>
      <c r="I65">
        <f>BRPL_EOD!AA65+BRPL_EOD!AB65</f>
        <v>14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9.0299999999999994</v>
      </c>
      <c r="N65">
        <f t="shared" si="0"/>
        <v>33.11</v>
      </c>
      <c r="O65" s="113">
        <f t="shared" si="1"/>
        <v>0.18999999999999773</v>
      </c>
      <c r="P65">
        <v>14.080338266384777</v>
      </c>
      <c r="Q65">
        <v>8.045907580791301</v>
      </c>
      <c r="R65">
        <v>0</v>
      </c>
      <c r="S65">
        <v>2.0919359710057384</v>
      </c>
      <c r="T65">
        <v>9.0818181818181802</v>
      </c>
      <c r="U65" s="115">
        <f t="shared" si="2"/>
        <v>33.299999999999997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80</v>
      </c>
      <c r="G66">
        <f t="shared" si="5"/>
        <v>33.299999999999997</v>
      </c>
      <c r="H66" s="113"/>
      <c r="I66">
        <f>BRPL_EOD!AA66+BRPL_EOD!AB66</f>
        <v>14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9.0299999999999994</v>
      </c>
      <c r="N66">
        <f t="shared" si="0"/>
        <v>33.11</v>
      </c>
      <c r="O66" s="113">
        <f t="shared" si="1"/>
        <v>0.18999999999999773</v>
      </c>
      <c r="P66">
        <v>14.080338266384777</v>
      </c>
      <c r="Q66">
        <v>8.045907580791301</v>
      </c>
      <c r="R66">
        <v>0</v>
      </c>
      <c r="S66">
        <v>2.0919359710057384</v>
      </c>
      <c r="T66">
        <v>9.0818181818181802</v>
      </c>
      <c r="U66" s="115">
        <f t="shared" si="2"/>
        <v>33.299999999999997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80</v>
      </c>
      <c r="G67">
        <f t="shared" si="5"/>
        <v>33.299999999999997</v>
      </c>
      <c r="H67" s="113"/>
      <c r="I67">
        <f>BRPL_EOD!AA67+BRPL_EOD!AB67</f>
        <v>14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9.0299999999999994</v>
      </c>
      <c r="N67">
        <f t="shared" ref="N67:N98" si="6">SUM(I67:M67)</f>
        <v>33.11</v>
      </c>
      <c r="O67" s="113">
        <f t="shared" ref="O67:O98" si="7">G67-N67</f>
        <v>0.18999999999999773</v>
      </c>
      <c r="P67">
        <v>14.080338266384777</v>
      </c>
      <c r="Q67">
        <v>8.045907580791301</v>
      </c>
      <c r="R67">
        <v>0</v>
      </c>
      <c r="S67">
        <v>2.0919359710057384</v>
      </c>
      <c r="T67">
        <v>9.0818181818181802</v>
      </c>
      <c r="U67" s="115">
        <f t="shared" ref="U67:U98" si="8">SUM(P67:T67)</f>
        <v>33.299999999999997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33.299999999999997</v>
      </c>
      <c r="H68" s="113"/>
      <c r="I68">
        <f>BRPL_EOD!AA68+BRPL_EOD!AB68</f>
        <v>14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9.0299999999999994</v>
      </c>
      <c r="N68">
        <f t="shared" si="6"/>
        <v>33.11</v>
      </c>
      <c r="O68" s="113">
        <f t="shared" si="7"/>
        <v>0.18999999999999773</v>
      </c>
      <c r="P68">
        <v>14.080338266384777</v>
      </c>
      <c r="Q68">
        <v>8.045907580791301</v>
      </c>
      <c r="R68">
        <v>0</v>
      </c>
      <c r="S68">
        <v>2.0919359710057384</v>
      </c>
      <c r="T68">
        <v>9.0818181818181802</v>
      </c>
      <c r="U68" s="115">
        <f t="shared" si="8"/>
        <v>33.299999999999997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80</v>
      </c>
      <c r="G69">
        <f t="shared" si="11"/>
        <v>33.299999999999997</v>
      </c>
      <c r="H69" s="113"/>
      <c r="I69">
        <f>BRPL_EOD!AA69+BRPL_EOD!AB69</f>
        <v>14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9.0299999999999994</v>
      </c>
      <c r="N69">
        <f t="shared" si="6"/>
        <v>33.11</v>
      </c>
      <c r="O69" s="113">
        <f t="shared" si="7"/>
        <v>0.18999999999999773</v>
      </c>
      <c r="P69">
        <v>14.080338266384777</v>
      </c>
      <c r="Q69">
        <v>8.045907580791301</v>
      </c>
      <c r="R69">
        <v>0</v>
      </c>
      <c r="S69">
        <v>2.0919359710057384</v>
      </c>
      <c r="T69">
        <v>9.0818181818181802</v>
      </c>
      <c r="U69" s="115">
        <f t="shared" si="8"/>
        <v>33.299999999999997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80</v>
      </c>
      <c r="G70">
        <f t="shared" si="11"/>
        <v>33.299999999999997</v>
      </c>
      <c r="H70" s="113"/>
      <c r="I70">
        <f>BRPL_EOD!AA70+BRPL_EOD!AB70</f>
        <v>14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9.0299999999999994</v>
      </c>
      <c r="N70">
        <f t="shared" si="6"/>
        <v>33.11</v>
      </c>
      <c r="O70" s="113">
        <f t="shared" si="7"/>
        <v>0.18999999999999773</v>
      </c>
      <c r="P70">
        <v>14.080338266384777</v>
      </c>
      <c r="Q70">
        <v>8.045907580791301</v>
      </c>
      <c r="R70">
        <v>0</v>
      </c>
      <c r="S70">
        <v>2.0919359710057384</v>
      </c>
      <c r="T70">
        <v>9.0818181818181802</v>
      </c>
      <c r="U70" s="115">
        <f t="shared" si="8"/>
        <v>33.299999999999997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3"/>
      <c r="I71">
        <f>BRPL_EOD!AA71+BRPL_EOD!AB71</f>
        <v>14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9.0299999999999994</v>
      </c>
      <c r="N71">
        <f t="shared" si="6"/>
        <v>33.11</v>
      </c>
      <c r="O71" s="113">
        <f t="shared" si="7"/>
        <v>0.18999999999999773</v>
      </c>
      <c r="P71">
        <v>14.080338266384777</v>
      </c>
      <c r="Q71">
        <v>8.045907580791301</v>
      </c>
      <c r="R71">
        <v>0</v>
      </c>
      <c r="S71">
        <v>2.0919359710057384</v>
      </c>
      <c r="T71">
        <v>9.0818181818181802</v>
      </c>
      <c r="U71" s="115">
        <f t="shared" si="8"/>
        <v>33.299999999999997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80</v>
      </c>
      <c r="G72">
        <f t="shared" si="11"/>
        <v>33.299999999999997</v>
      </c>
      <c r="H72" s="113"/>
      <c r="I72">
        <f>BRPL_EOD!AA72+BRPL_EOD!AB72</f>
        <v>14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9.0299999999999994</v>
      </c>
      <c r="N72">
        <f t="shared" si="6"/>
        <v>33.11</v>
      </c>
      <c r="O72" s="113">
        <f t="shared" si="7"/>
        <v>0.18999999999999773</v>
      </c>
      <c r="P72">
        <v>14.080338266384777</v>
      </c>
      <c r="Q72">
        <v>8.045907580791301</v>
      </c>
      <c r="R72">
        <v>0</v>
      </c>
      <c r="S72">
        <v>2.0919359710057384</v>
      </c>
      <c r="T72">
        <v>9.0818181818181802</v>
      </c>
      <c r="U72" s="115">
        <f t="shared" si="8"/>
        <v>33.299999999999997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3"/>
      <c r="I73">
        <f>BRPL_EOD!AA73+BRPL_EOD!AB73</f>
        <v>14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9.0299999999999994</v>
      </c>
      <c r="N73">
        <f t="shared" si="6"/>
        <v>33.11</v>
      </c>
      <c r="O73" s="113">
        <f t="shared" si="7"/>
        <v>0.18999999999999773</v>
      </c>
      <c r="P73">
        <v>14.080338266384777</v>
      </c>
      <c r="Q73">
        <v>8.045907580791301</v>
      </c>
      <c r="R73">
        <v>0</v>
      </c>
      <c r="S73">
        <v>2.0919359710057384</v>
      </c>
      <c r="T73">
        <v>9.0818181818181802</v>
      </c>
      <c r="U73" s="115">
        <f t="shared" si="8"/>
        <v>33.299999999999997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80</v>
      </c>
      <c r="G74">
        <f t="shared" si="11"/>
        <v>33.299999999999997</v>
      </c>
      <c r="H74" s="113"/>
      <c r="I74">
        <f>BRPL_EOD!AA74+BRPL_EOD!AB74</f>
        <v>14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9.0299999999999994</v>
      </c>
      <c r="N74">
        <f t="shared" si="6"/>
        <v>33.11</v>
      </c>
      <c r="O74" s="113">
        <f t="shared" si="7"/>
        <v>0.18999999999999773</v>
      </c>
      <c r="P74">
        <v>14.080338266384777</v>
      </c>
      <c r="Q74">
        <v>8.045907580791301</v>
      </c>
      <c r="R74">
        <v>0</v>
      </c>
      <c r="S74">
        <v>2.0919359710057384</v>
      </c>
      <c r="T74">
        <v>9.0818181818181802</v>
      </c>
      <c r="U74" s="115">
        <f t="shared" si="8"/>
        <v>33.299999999999997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14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9.0299999999999994</v>
      </c>
      <c r="N75">
        <f t="shared" si="6"/>
        <v>33.11</v>
      </c>
      <c r="O75" s="113">
        <f t="shared" si="7"/>
        <v>0.49000000000000199</v>
      </c>
      <c r="P75">
        <v>14.207188160676534</v>
      </c>
      <c r="Q75">
        <v>8.1183932346723058</v>
      </c>
      <c r="R75">
        <v>0</v>
      </c>
      <c r="S75">
        <v>2.1107822410147992</v>
      </c>
      <c r="T75">
        <v>9.163636363636364</v>
      </c>
      <c r="U75" s="115">
        <f t="shared" si="8"/>
        <v>33.600000000000009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14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9.0299999999999994</v>
      </c>
      <c r="N76">
        <f t="shared" si="6"/>
        <v>33.11</v>
      </c>
      <c r="O76" s="113">
        <f t="shared" si="7"/>
        <v>0.49000000000000199</v>
      </c>
      <c r="P76">
        <v>14.207188160676534</v>
      </c>
      <c r="Q76">
        <v>8.1183932346723058</v>
      </c>
      <c r="R76">
        <v>0</v>
      </c>
      <c r="S76">
        <v>2.1107822410147992</v>
      </c>
      <c r="T76">
        <v>9.163636363636364</v>
      </c>
      <c r="U76" s="115">
        <f t="shared" si="8"/>
        <v>33.600000000000009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3"/>
      <c r="I77">
        <f>BRPL_EOD!AA77+BRPL_EOD!AB77</f>
        <v>14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9.0299999999999994</v>
      </c>
      <c r="N77">
        <f t="shared" si="6"/>
        <v>33.11</v>
      </c>
      <c r="O77" s="113">
        <f t="shared" si="7"/>
        <v>0.49000000000000199</v>
      </c>
      <c r="P77">
        <v>14.207188160676534</v>
      </c>
      <c r="Q77">
        <v>8.1183932346723058</v>
      </c>
      <c r="R77">
        <v>0</v>
      </c>
      <c r="S77">
        <v>2.1107822410147992</v>
      </c>
      <c r="T77">
        <v>9.163636363636364</v>
      </c>
      <c r="U77" s="115">
        <f t="shared" si="8"/>
        <v>33.600000000000009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3"/>
      <c r="I78">
        <f>BRPL_EOD!AA78+BRPL_EOD!AB78</f>
        <v>14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9.0299999999999994</v>
      </c>
      <c r="N78">
        <f t="shared" si="6"/>
        <v>33.11</v>
      </c>
      <c r="O78" s="113">
        <f t="shared" si="7"/>
        <v>0.49000000000000199</v>
      </c>
      <c r="P78">
        <v>14.207188160676534</v>
      </c>
      <c r="Q78">
        <v>8.1183932346723058</v>
      </c>
      <c r="R78">
        <v>0</v>
      </c>
      <c r="S78">
        <v>2.1107822410147992</v>
      </c>
      <c r="T78">
        <v>9.163636363636364</v>
      </c>
      <c r="U78" s="115">
        <f t="shared" si="8"/>
        <v>33.600000000000009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3"/>
      <c r="I79">
        <f>BRPL_EOD!AA79+BRPL_EOD!AB79</f>
        <v>14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9.0299999999999994</v>
      </c>
      <c r="N79">
        <f t="shared" si="6"/>
        <v>33.11</v>
      </c>
      <c r="O79" s="113">
        <f t="shared" si="7"/>
        <v>0.49000000000000199</v>
      </c>
      <c r="P79">
        <v>14.207188160676534</v>
      </c>
      <c r="Q79">
        <v>8.1183932346723058</v>
      </c>
      <c r="R79">
        <v>0</v>
      </c>
      <c r="S79">
        <v>2.1107822410147992</v>
      </c>
      <c r="T79">
        <v>9.163636363636364</v>
      </c>
      <c r="U79" s="115">
        <f t="shared" si="8"/>
        <v>33.600000000000009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3"/>
      <c r="I80">
        <f>BRPL_EOD!AA80+BRPL_EOD!AB80</f>
        <v>14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9.0299999999999994</v>
      </c>
      <c r="N80">
        <f t="shared" si="6"/>
        <v>33.11</v>
      </c>
      <c r="O80" s="113">
        <f t="shared" si="7"/>
        <v>0.49000000000000199</v>
      </c>
      <c r="P80">
        <v>14.207188160676534</v>
      </c>
      <c r="Q80">
        <v>8.1183932346723058</v>
      </c>
      <c r="R80">
        <v>0</v>
      </c>
      <c r="S80">
        <v>2.1107822410147992</v>
      </c>
      <c r="T80">
        <v>9.163636363636364</v>
      </c>
      <c r="U80" s="115">
        <f t="shared" si="8"/>
        <v>33.600000000000009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80</v>
      </c>
      <c r="G81">
        <f t="shared" si="11"/>
        <v>35.6</v>
      </c>
      <c r="H81" s="113"/>
      <c r="I81">
        <f>BRPL_EOD!AA81+BRPL_EOD!AB81</f>
        <v>14.6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10.43</v>
      </c>
      <c r="N81">
        <f t="shared" si="6"/>
        <v>35.11</v>
      </c>
      <c r="O81" s="113">
        <f t="shared" si="7"/>
        <v>0.49000000000000199</v>
      </c>
      <c r="P81">
        <v>14.803759612645971</v>
      </c>
      <c r="Q81">
        <v>8.11164910281971</v>
      </c>
      <c r="R81">
        <v>0</v>
      </c>
      <c r="S81">
        <v>2.1090287667331244</v>
      </c>
      <c r="T81">
        <v>10.575562517801197</v>
      </c>
      <c r="U81" s="115">
        <f t="shared" si="8"/>
        <v>35.6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80</v>
      </c>
      <c r="G82">
        <f t="shared" si="11"/>
        <v>35.6</v>
      </c>
      <c r="H82" s="113"/>
      <c r="I82">
        <f>BRPL_EOD!AA82+BRPL_EOD!AB82</f>
        <v>14.6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10.43</v>
      </c>
      <c r="N82">
        <f t="shared" si="6"/>
        <v>35.11</v>
      </c>
      <c r="O82" s="113">
        <f t="shared" si="7"/>
        <v>0.49000000000000199</v>
      </c>
      <c r="P82">
        <v>14.803759612645971</v>
      </c>
      <c r="Q82">
        <v>8.11164910281971</v>
      </c>
      <c r="R82">
        <v>0</v>
      </c>
      <c r="S82">
        <v>2.1090287667331244</v>
      </c>
      <c r="T82">
        <v>10.575562517801197</v>
      </c>
      <c r="U82" s="115">
        <f t="shared" si="8"/>
        <v>35.6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80</v>
      </c>
      <c r="G83">
        <f t="shared" si="11"/>
        <v>35.6</v>
      </c>
      <c r="H83" s="113"/>
      <c r="I83">
        <f>BRPL_EOD!AA83+BRPL_EOD!AB83</f>
        <v>14.6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10.43</v>
      </c>
      <c r="N83">
        <f t="shared" si="6"/>
        <v>35.11</v>
      </c>
      <c r="O83" s="113">
        <f t="shared" si="7"/>
        <v>0.49000000000000199</v>
      </c>
      <c r="P83">
        <v>14.803759612645971</v>
      </c>
      <c r="Q83">
        <v>8.11164910281971</v>
      </c>
      <c r="R83">
        <v>0</v>
      </c>
      <c r="S83">
        <v>2.1090287667331244</v>
      </c>
      <c r="T83">
        <v>10.575562517801197</v>
      </c>
      <c r="U83" s="115">
        <f t="shared" si="8"/>
        <v>35.6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80</v>
      </c>
      <c r="G84">
        <f t="shared" si="11"/>
        <v>35.6</v>
      </c>
      <c r="H84" s="113"/>
      <c r="I84">
        <f>BRPL_EOD!AA84+BRPL_EOD!AB84</f>
        <v>14.6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10.43</v>
      </c>
      <c r="N84">
        <f t="shared" si="6"/>
        <v>35.11</v>
      </c>
      <c r="O84" s="113">
        <f t="shared" si="7"/>
        <v>0.49000000000000199</v>
      </c>
      <c r="P84">
        <v>14.803759612645971</v>
      </c>
      <c r="Q84">
        <v>8.11164910281971</v>
      </c>
      <c r="R84">
        <v>0</v>
      </c>
      <c r="S84">
        <v>2.1090287667331244</v>
      </c>
      <c r="T84">
        <v>10.575562517801197</v>
      </c>
      <c r="U84" s="115">
        <f t="shared" si="8"/>
        <v>35.6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3"/>
      <c r="I85">
        <f>BRPL_EOD!AA85+BRPL_EOD!AB85</f>
        <v>14.6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10.43</v>
      </c>
      <c r="N85">
        <f t="shared" si="6"/>
        <v>35.11</v>
      </c>
      <c r="O85" s="113">
        <f t="shared" si="7"/>
        <v>0.49000000000000199</v>
      </c>
      <c r="P85">
        <v>14.803759612645971</v>
      </c>
      <c r="Q85">
        <v>8.11164910281971</v>
      </c>
      <c r="R85">
        <v>0</v>
      </c>
      <c r="S85">
        <v>2.1090287667331244</v>
      </c>
      <c r="T85">
        <v>10.575562517801197</v>
      </c>
      <c r="U85" s="115">
        <f t="shared" si="8"/>
        <v>35.6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3"/>
      <c r="I86">
        <f>BRPL_EOD!AA86+BRPL_EOD!AB86</f>
        <v>14.6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10.43</v>
      </c>
      <c r="N86">
        <f t="shared" si="6"/>
        <v>35.11</v>
      </c>
      <c r="O86" s="113">
        <f t="shared" si="7"/>
        <v>0.49000000000000199</v>
      </c>
      <c r="P86">
        <v>14.803759612645971</v>
      </c>
      <c r="Q86">
        <v>8.11164910281971</v>
      </c>
      <c r="R86">
        <v>0</v>
      </c>
      <c r="S86">
        <v>2.1090287667331244</v>
      </c>
      <c r="T86">
        <v>10.575562517801197</v>
      </c>
      <c r="U86" s="115">
        <f t="shared" si="8"/>
        <v>35.6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3"/>
      <c r="I87">
        <f>BRPL_EOD!AA87+BRPL_EOD!AB87</f>
        <v>14.6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10.43</v>
      </c>
      <c r="N87">
        <f t="shared" si="6"/>
        <v>35.11</v>
      </c>
      <c r="O87" s="113">
        <f t="shared" si="7"/>
        <v>0.49000000000000199</v>
      </c>
      <c r="P87">
        <v>14.803759612645971</v>
      </c>
      <c r="Q87">
        <v>8.11164910281971</v>
      </c>
      <c r="R87">
        <v>0</v>
      </c>
      <c r="S87">
        <v>2.1090287667331244</v>
      </c>
      <c r="T87">
        <v>10.575562517801197</v>
      </c>
      <c r="U87" s="115">
        <f t="shared" si="8"/>
        <v>35.6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3"/>
      <c r="I88">
        <f>BRPL_EOD!AA88+BRPL_EOD!AB88</f>
        <v>14.6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10.43</v>
      </c>
      <c r="N88">
        <f t="shared" si="6"/>
        <v>35.11</v>
      </c>
      <c r="O88" s="113">
        <f t="shared" si="7"/>
        <v>0.49000000000000199</v>
      </c>
      <c r="P88">
        <v>14.803759612645971</v>
      </c>
      <c r="Q88">
        <v>8.11164910281971</v>
      </c>
      <c r="R88">
        <v>0</v>
      </c>
      <c r="S88">
        <v>2.1090287667331244</v>
      </c>
      <c r="T88">
        <v>10.575562517801197</v>
      </c>
      <c r="U88" s="115">
        <f t="shared" si="8"/>
        <v>35.6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3"/>
      <c r="I89">
        <f>BRPL_EOD!AA89+BRPL_EOD!AB89</f>
        <v>14.6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10.43</v>
      </c>
      <c r="N89">
        <f t="shared" si="6"/>
        <v>35.11</v>
      </c>
      <c r="O89" s="113">
        <f t="shared" si="7"/>
        <v>0.49000000000000199</v>
      </c>
      <c r="P89">
        <v>14.803759612645971</v>
      </c>
      <c r="Q89">
        <v>8.11164910281971</v>
      </c>
      <c r="R89">
        <v>0</v>
      </c>
      <c r="S89">
        <v>2.1090287667331244</v>
      </c>
      <c r="T89">
        <v>10.575562517801197</v>
      </c>
      <c r="U89" s="115">
        <f t="shared" si="8"/>
        <v>35.6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3"/>
      <c r="I90">
        <f>BRPL_EOD!AA90+BRPL_EOD!AB90</f>
        <v>14.6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10.43</v>
      </c>
      <c r="N90">
        <f t="shared" si="6"/>
        <v>35.11</v>
      </c>
      <c r="O90" s="113">
        <f t="shared" si="7"/>
        <v>0.49000000000000199</v>
      </c>
      <c r="P90">
        <v>14.803759612645971</v>
      </c>
      <c r="Q90">
        <v>8.11164910281971</v>
      </c>
      <c r="R90">
        <v>0</v>
      </c>
      <c r="S90">
        <v>2.1090287667331244</v>
      </c>
      <c r="T90">
        <v>10.575562517801197</v>
      </c>
      <c r="U90" s="115">
        <f t="shared" si="8"/>
        <v>35.6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3"/>
      <c r="I91">
        <f>BRPL_EOD!AA91+BRPL_EOD!AB91</f>
        <v>14.6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10.43</v>
      </c>
      <c r="N91">
        <f t="shared" si="6"/>
        <v>35.11</v>
      </c>
      <c r="O91" s="113">
        <f t="shared" si="7"/>
        <v>0.49000000000000199</v>
      </c>
      <c r="P91">
        <v>14.803759612645971</v>
      </c>
      <c r="Q91">
        <v>8.11164910281971</v>
      </c>
      <c r="R91">
        <v>0</v>
      </c>
      <c r="S91">
        <v>2.1090287667331244</v>
      </c>
      <c r="T91">
        <v>10.575562517801197</v>
      </c>
      <c r="U91" s="115">
        <f t="shared" si="8"/>
        <v>35.6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3"/>
      <c r="I92">
        <f>BRPL_EOD!AA92+BRPL_EOD!AB92</f>
        <v>14.6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10.43</v>
      </c>
      <c r="N92">
        <f t="shared" si="6"/>
        <v>35.11</v>
      </c>
      <c r="O92" s="113">
        <f t="shared" si="7"/>
        <v>0.49000000000000199</v>
      </c>
      <c r="P92">
        <v>14.803759612645971</v>
      </c>
      <c r="Q92">
        <v>8.11164910281971</v>
      </c>
      <c r="R92">
        <v>0</v>
      </c>
      <c r="S92">
        <v>2.1090287667331244</v>
      </c>
      <c r="T92">
        <v>10.575562517801197</v>
      </c>
      <c r="U92" s="115">
        <f t="shared" si="8"/>
        <v>35.6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80</v>
      </c>
      <c r="G93">
        <f t="shared" si="11"/>
        <v>35.6</v>
      </c>
      <c r="H93" s="113"/>
      <c r="I93">
        <f>BRPL_EOD!AA93+BRPL_EOD!AB93</f>
        <v>14.6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10.43</v>
      </c>
      <c r="N93">
        <f t="shared" si="6"/>
        <v>35.11</v>
      </c>
      <c r="O93" s="113">
        <f t="shared" si="7"/>
        <v>0.49000000000000199</v>
      </c>
      <c r="P93">
        <v>14.803759612645971</v>
      </c>
      <c r="Q93">
        <v>8.11164910281971</v>
      </c>
      <c r="R93">
        <v>0</v>
      </c>
      <c r="S93">
        <v>2.1090287667331244</v>
      </c>
      <c r="T93">
        <v>10.575562517801197</v>
      </c>
      <c r="U93" s="115">
        <f t="shared" si="8"/>
        <v>35.6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80</v>
      </c>
      <c r="G94">
        <f t="shared" si="11"/>
        <v>35.6</v>
      </c>
      <c r="H94" s="113"/>
      <c r="I94">
        <f>BRPL_EOD!AA94+BRPL_EOD!AB94</f>
        <v>14.6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10.43</v>
      </c>
      <c r="N94">
        <f t="shared" si="6"/>
        <v>35.11</v>
      </c>
      <c r="O94" s="113">
        <f t="shared" si="7"/>
        <v>0.49000000000000199</v>
      </c>
      <c r="P94">
        <v>14.803759612645971</v>
      </c>
      <c r="Q94">
        <v>8.11164910281971</v>
      </c>
      <c r="R94">
        <v>0</v>
      </c>
      <c r="S94">
        <v>2.1090287667331244</v>
      </c>
      <c r="T94">
        <v>10.575562517801197</v>
      </c>
      <c r="U94" s="115">
        <f t="shared" si="8"/>
        <v>35.6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80</v>
      </c>
      <c r="G95">
        <f t="shared" si="11"/>
        <v>35.6</v>
      </c>
      <c r="H95" s="113"/>
      <c r="I95">
        <f>BRPL_EOD!AA95+BRPL_EOD!AB95</f>
        <v>14.6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10.43</v>
      </c>
      <c r="N95">
        <f t="shared" si="6"/>
        <v>35.11</v>
      </c>
      <c r="O95" s="113">
        <f t="shared" si="7"/>
        <v>0.49000000000000199</v>
      </c>
      <c r="P95">
        <v>14.803759612645971</v>
      </c>
      <c r="Q95">
        <v>8.11164910281971</v>
      </c>
      <c r="R95">
        <v>0</v>
      </c>
      <c r="S95">
        <v>2.1090287667331244</v>
      </c>
      <c r="T95">
        <v>10.575562517801197</v>
      </c>
      <c r="U95" s="115">
        <f t="shared" si="8"/>
        <v>35.6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80</v>
      </c>
      <c r="G96">
        <f t="shared" si="11"/>
        <v>35.6</v>
      </c>
      <c r="H96" s="113"/>
      <c r="I96">
        <f>BRPL_EOD!AA96+BRPL_EOD!AB96</f>
        <v>14.6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10.43</v>
      </c>
      <c r="N96">
        <f t="shared" si="6"/>
        <v>35.11</v>
      </c>
      <c r="O96" s="113">
        <f t="shared" si="7"/>
        <v>0.49000000000000199</v>
      </c>
      <c r="P96">
        <v>14.803759612645971</v>
      </c>
      <c r="Q96">
        <v>8.11164910281971</v>
      </c>
      <c r="R96">
        <v>0</v>
      </c>
      <c r="S96">
        <v>2.1090287667331244</v>
      </c>
      <c r="T96">
        <v>10.575562517801197</v>
      </c>
      <c r="U96" s="115">
        <f t="shared" si="8"/>
        <v>35.6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80</v>
      </c>
      <c r="G97">
        <f t="shared" si="11"/>
        <v>35.6</v>
      </c>
      <c r="H97" s="113"/>
      <c r="I97">
        <f>BRPL_EOD!AA97+BRPL_EOD!AB97</f>
        <v>14.6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10.43</v>
      </c>
      <c r="N97">
        <f t="shared" si="6"/>
        <v>35.11</v>
      </c>
      <c r="O97" s="113">
        <f t="shared" si="7"/>
        <v>0.49000000000000199</v>
      </c>
      <c r="P97">
        <v>14.803759612645971</v>
      </c>
      <c r="Q97">
        <v>8.11164910281971</v>
      </c>
      <c r="R97">
        <v>0</v>
      </c>
      <c r="S97">
        <v>2.1090287667331244</v>
      </c>
      <c r="T97">
        <v>10.575562517801197</v>
      </c>
      <c r="U97" s="115">
        <f t="shared" si="8"/>
        <v>35.6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80</v>
      </c>
      <c r="G98">
        <f t="shared" si="11"/>
        <v>35.6</v>
      </c>
      <c r="H98" s="113"/>
      <c r="I98">
        <f>BRPL_EOD!AA98+BRPL_EOD!AB98</f>
        <v>14.6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10.43</v>
      </c>
      <c r="N98">
        <f t="shared" si="6"/>
        <v>35.11</v>
      </c>
      <c r="O98" s="113">
        <f t="shared" si="7"/>
        <v>0.49000000000000199</v>
      </c>
      <c r="P98">
        <v>14.803759612645971</v>
      </c>
      <c r="Q98">
        <v>8.11164910281971</v>
      </c>
      <c r="R98">
        <v>0</v>
      </c>
      <c r="S98">
        <v>2.1090287667331244</v>
      </c>
      <c r="T98">
        <v>10.575562517801197</v>
      </c>
      <c r="U98" s="115">
        <f t="shared" si="8"/>
        <v>35.6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0.82619999999999971</v>
      </c>
      <c r="E99" s="115">
        <f t="shared" si="12"/>
        <v>0</v>
      </c>
      <c r="F99" s="115">
        <f t="shared" si="12"/>
        <v>1.92</v>
      </c>
      <c r="G99" s="115">
        <f t="shared" si="12"/>
        <v>0.82619999999999971</v>
      </c>
      <c r="H99" s="115"/>
      <c r="I99" s="115">
        <f t="shared" si="12"/>
        <v>0.34065999999999952</v>
      </c>
      <c r="J99" s="115">
        <f t="shared" si="12"/>
        <v>0.192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0.23505999999999952</v>
      </c>
      <c r="N99" s="115">
        <f t="shared" si="12"/>
        <v>0.81764000000000048</v>
      </c>
      <c r="O99" s="115">
        <f t="shared" si="12"/>
        <v>8.5600000000000086E-3</v>
      </c>
      <c r="P99" s="115">
        <f t="shared" si="12"/>
        <v>0.34421802612087193</v>
      </c>
      <c r="Q99" s="115">
        <f t="shared" si="12"/>
        <v>0.19400104081801062</v>
      </c>
      <c r="R99" s="115">
        <f t="shared" si="12"/>
        <v>0</v>
      </c>
      <c r="S99" s="115">
        <f t="shared" si="12"/>
        <v>5.0440270612682761E-2</v>
      </c>
      <c r="T99" s="115">
        <f t="shared" si="12"/>
        <v>0.23754066244843491</v>
      </c>
      <c r="U99" s="115">
        <f t="shared" si="12"/>
        <v>0.82619999999999971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3"/>
      <c r="I3">
        <f>BRPL_EOD!AI3+BRPL_EOD!AJ3</f>
        <v>103.96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3">
        <f t="shared" ref="O3:O66" si="1">G3-N3</f>
        <v>-9.9999999999909051E-3</v>
      </c>
      <c r="P3">
        <v>103.95593922112417</v>
      </c>
      <c r="Q3">
        <v>57.597750087887192</v>
      </c>
      <c r="R3">
        <v>5.8397718839107844</v>
      </c>
      <c r="S3">
        <v>18.999257841490568</v>
      </c>
      <c r="T3">
        <v>69.607280965587279</v>
      </c>
      <c r="U3" s="115">
        <f t="shared" ref="U3:U66" si="2">SUM(P3:T3)</f>
        <v>255.99999999999997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3"/>
      <c r="I4">
        <f>BRPL_EOD!AI4+BRPL_EOD!AJ4</f>
        <v>103.96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3">
        <f t="shared" si="1"/>
        <v>-9.9999999999909051E-3</v>
      </c>
      <c r="P4">
        <v>103.95593922112417</v>
      </c>
      <c r="Q4">
        <v>57.597750087887192</v>
      </c>
      <c r="R4">
        <v>5.8397718839107844</v>
      </c>
      <c r="S4">
        <v>18.999257841490568</v>
      </c>
      <c r="T4">
        <v>69.607280965587279</v>
      </c>
      <c r="U4" s="115">
        <f t="shared" si="2"/>
        <v>255.99999999999997</v>
      </c>
      <c r="V4" s="113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3"/>
      <c r="I5">
        <f>BRPL_EOD!AI5+BRPL_EOD!AJ5</f>
        <v>103.96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3">
        <f t="shared" si="1"/>
        <v>-9.9999999999909051E-3</v>
      </c>
      <c r="P5">
        <v>103.95593922112417</v>
      </c>
      <c r="Q5">
        <v>57.597750087887192</v>
      </c>
      <c r="R5">
        <v>5.8397718839107844</v>
      </c>
      <c r="S5">
        <v>18.999257841490568</v>
      </c>
      <c r="T5">
        <v>69.607280965587279</v>
      </c>
      <c r="U5" s="115">
        <f t="shared" si="2"/>
        <v>255.99999999999997</v>
      </c>
      <c r="V5" s="113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3"/>
      <c r="I6">
        <f>BRPL_EOD!AI6+BRPL_EOD!AJ6</f>
        <v>103.96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3">
        <f t="shared" si="1"/>
        <v>-9.9999999999909051E-3</v>
      </c>
      <c r="P6">
        <v>103.95593922112417</v>
      </c>
      <c r="Q6">
        <v>57.597750087887192</v>
      </c>
      <c r="R6">
        <v>5.8397718839107844</v>
      </c>
      <c r="S6">
        <v>18.999257841490568</v>
      </c>
      <c r="T6">
        <v>69.607280965587279</v>
      </c>
      <c r="U6" s="115">
        <f t="shared" si="2"/>
        <v>255.99999999999997</v>
      </c>
      <c r="V6" s="113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286.64999999999998</v>
      </c>
      <c r="E7">
        <f>BAWANA!AM7</f>
        <v>0</v>
      </c>
      <c r="F7">
        <f t="shared" si="4"/>
        <v>256</v>
      </c>
      <c r="G7">
        <f t="shared" si="5"/>
        <v>286.64999999999998</v>
      </c>
      <c r="H7" s="113"/>
      <c r="I7">
        <f>BRPL_EOD!AI7+BRPL_EOD!AJ7</f>
        <v>134.61000000000001</v>
      </c>
      <c r="J7">
        <f>BYPL_EOD!AI7+BYPL_EOD!AJ7</f>
        <v>57.6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286.66000000000003</v>
      </c>
      <c r="O7" s="113">
        <f t="shared" si="1"/>
        <v>-1.0000000000047748E-2</v>
      </c>
      <c r="P7">
        <v>134.60530419312076</v>
      </c>
      <c r="Q7">
        <v>57.597990650945363</v>
      </c>
      <c r="R7">
        <v>5.8397962743319605</v>
      </c>
      <c r="S7">
        <v>18.999337193888227</v>
      </c>
      <c r="T7">
        <v>69.607571687713659</v>
      </c>
      <c r="U7" s="115">
        <f t="shared" si="2"/>
        <v>286.64999999999998</v>
      </c>
      <c r="V7" s="113">
        <f t="shared" si="3"/>
        <v>0</v>
      </c>
      <c r="Y7">
        <f>BAWANA!AW7+BAWANA!AX7</f>
        <v>1.35</v>
      </c>
      <c r="Z7">
        <f>BAWANA!BD7+BAWANA!BE7</f>
        <v>32</v>
      </c>
      <c r="AA7">
        <f>BAWANA!X7+BAWANA!Y7</f>
        <v>1.35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286.64999999999998</v>
      </c>
      <c r="E8">
        <f>BAWANA!AM8</f>
        <v>0</v>
      </c>
      <c r="F8">
        <f t="shared" si="4"/>
        <v>256</v>
      </c>
      <c r="G8">
        <f t="shared" si="5"/>
        <v>286.64999999999998</v>
      </c>
      <c r="H8" s="113"/>
      <c r="I8">
        <f>BRPL_EOD!AI8+BRPL_EOD!AJ8</f>
        <v>134.61000000000001</v>
      </c>
      <c r="J8">
        <f>BYPL_EOD!AI8+BYPL_EOD!AJ8</f>
        <v>57.6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286.66000000000003</v>
      </c>
      <c r="O8" s="113">
        <f t="shared" si="1"/>
        <v>-1.0000000000047748E-2</v>
      </c>
      <c r="P8">
        <v>134.60530419312076</v>
      </c>
      <c r="Q8">
        <v>57.597990650945363</v>
      </c>
      <c r="R8">
        <v>5.8397962743319605</v>
      </c>
      <c r="S8">
        <v>18.999337193888227</v>
      </c>
      <c r="T8">
        <v>69.607571687713659</v>
      </c>
      <c r="U8" s="115">
        <f t="shared" si="2"/>
        <v>286.64999999999998</v>
      </c>
      <c r="V8" s="113">
        <f t="shared" si="3"/>
        <v>0</v>
      </c>
      <c r="Y8">
        <f>BAWANA!AW8+BAWANA!AX8</f>
        <v>1.35</v>
      </c>
      <c r="Z8">
        <f>BAWANA!BD8+BAWANA!BE8</f>
        <v>32</v>
      </c>
      <c r="AA8">
        <f>BAWANA!X8+BAWANA!Y8</f>
        <v>1.35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286.64999999999998</v>
      </c>
      <c r="E9">
        <f>BAWANA!AM9</f>
        <v>0</v>
      </c>
      <c r="F9">
        <f t="shared" si="4"/>
        <v>256</v>
      </c>
      <c r="G9">
        <f t="shared" si="5"/>
        <v>286.64999999999998</v>
      </c>
      <c r="H9" s="113"/>
      <c r="I9">
        <f>BRPL_EOD!AI9+BRPL_EOD!AJ9</f>
        <v>134.61000000000001</v>
      </c>
      <c r="J9">
        <f>BYPL_EOD!AI9+BYPL_EOD!AJ9</f>
        <v>57.6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286.66000000000003</v>
      </c>
      <c r="O9" s="113">
        <f t="shared" si="1"/>
        <v>-1.0000000000047748E-2</v>
      </c>
      <c r="P9">
        <v>134.60530419312076</v>
      </c>
      <c r="Q9">
        <v>57.597990650945363</v>
      </c>
      <c r="R9">
        <v>5.8397962743319605</v>
      </c>
      <c r="S9">
        <v>18.999337193888227</v>
      </c>
      <c r="T9">
        <v>69.607571687713659</v>
      </c>
      <c r="U9" s="115">
        <f t="shared" si="2"/>
        <v>286.64999999999998</v>
      </c>
      <c r="V9" s="113">
        <f t="shared" si="3"/>
        <v>0</v>
      </c>
      <c r="Y9">
        <f>BAWANA!AW9+BAWANA!AX9</f>
        <v>1.35</v>
      </c>
      <c r="Z9">
        <f>BAWANA!BD9+BAWANA!BE9</f>
        <v>32</v>
      </c>
      <c r="AA9">
        <f>BAWANA!X9+BAWANA!Y9</f>
        <v>1.35</v>
      </c>
      <c r="AB9">
        <f>BAWANA!AE9+BAWANA!AF9</f>
        <v>32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286.64999999999998</v>
      </c>
      <c r="E10">
        <f>BAWANA!AM10</f>
        <v>0</v>
      </c>
      <c r="F10">
        <f t="shared" si="4"/>
        <v>256</v>
      </c>
      <c r="G10">
        <f t="shared" si="5"/>
        <v>286.64999999999998</v>
      </c>
      <c r="H10" s="113"/>
      <c r="I10">
        <f>BRPL_EOD!AI10+BRPL_EOD!AJ10</f>
        <v>134.61000000000001</v>
      </c>
      <c r="J10">
        <f>BYPL_EOD!AI10+BYPL_EOD!AJ10</f>
        <v>57.6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286.66000000000003</v>
      </c>
      <c r="O10" s="113">
        <f t="shared" si="1"/>
        <v>-1.0000000000047748E-2</v>
      </c>
      <c r="P10">
        <v>134.60530419312076</v>
      </c>
      <c r="Q10">
        <v>57.597990650945363</v>
      </c>
      <c r="R10">
        <v>5.8397962743319605</v>
      </c>
      <c r="S10">
        <v>18.999337193888227</v>
      </c>
      <c r="T10">
        <v>69.607571687713659</v>
      </c>
      <c r="U10" s="115">
        <f t="shared" si="2"/>
        <v>286.64999999999998</v>
      </c>
      <c r="V10" s="113">
        <f t="shared" si="3"/>
        <v>0</v>
      </c>
      <c r="Y10">
        <f>BAWANA!AW10+BAWANA!AX10</f>
        <v>1.35</v>
      </c>
      <c r="Z10">
        <f>BAWANA!BD10+BAWANA!BE10</f>
        <v>32</v>
      </c>
      <c r="AA10">
        <f>BAWANA!X10+BAWANA!Y10</f>
        <v>1.35</v>
      </c>
      <c r="AB10">
        <f>BAWANA!AE10+BAWANA!AF10</f>
        <v>32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274.05999999999995</v>
      </c>
      <c r="E11">
        <f>BAWANA!AM11</f>
        <v>0</v>
      </c>
      <c r="F11">
        <f t="shared" si="4"/>
        <v>256</v>
      </c>
      <c r="G11">
        <f t="shared" si="5"/>
        <v>274.05999999999995</v>
      </c>
      <c r="H11" s="113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274.06</v>
      </c>
      <c r="O11" s="113">
        <f t="shared" si="1"/>
        <v>0</v>
      </c>
      <c r="P11">
        <v>134.60999999999999</v>
      </c>
      <c r="Q11">
        <v>44.999999999999993</v>
      </c>
      <c r="R11">
        <v>5.839999999999999</v>
      </c>
      <c r="S11">
        <v>18.999999999999996</v>
      </c>
      <c r="T11">
        <v>69.609999999999985</v>
      </c>
      <c r="U11" s="115">
        <f t="shared" si="2"/>
        <v>274.05999999999995</v>
      </c>
      <c r="V11" s="113">
        <f t="shared" si="3"/>
        <v>0</v>
      </c>
      <c r="Y11">
        <f>BAWANA!AW11+BAWANA!AX11</f>
        <v>22.97</v>
      </c>
      <c r="Z11">
        <f>BAWANA!BD11+BAWANA!BE11</f>
        <v>22.97</v>
      </c>
      <c r="AA11">
        <f>BAWANA!X11+BAWANA!Y11</f>
        <v>22.97</v>
      </c>
      <c r="AB11">
        <f>BAWANA!AE11+BAWANA!AF11</f>
        <v>22.97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274.05999999999995</v>
      </c>
      <c r="E12">
        <f>BAWANA!AM12</f>
        <v>0</v>
      </c>
      <c r="F12">
        <f t="shared" si="4"/>
        <v>256</v>
      </c>
      <c r="G12">
        <f t="shared" si="5"/>
        <v>274.05999999999995</v>
      </c>
      <c r="H12" s="113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274.06</v>
      </c>
      <c r="O12" s="113">
        <f t="shared" si="1"/>
        <v>0</v>
      </c>
      <c r="P12">
        <v>134.60999999999999</v>
      </c>
      <c r="Q12">
        <v>44.999999999999993</v>
      </c>
      <c r="R12">
        <v>5.839999999999999</v>
      </c>
      <c r="S12">
        <v>18.999999999999996</v>
      </c>
      <c r="T12">
        <v>69.609999999999985</v>
      </c>
      <c r="U12" s="115">
        <f t="shared" si="2"/>
        <v>274.05999999999995</v>
      </c>
      <c r="V12" s="113">
        <f t="shared" si="3"/>
        <v>0</v>
      </c>
      <c r="Y12">
        <f>BAWANA!AW12+BAWANA!AX12</f>
        <v>22.97</v>
      </c>
      <c r="Z12">
        <f>BAWANA!BD12+BAWANA!BE12</f>
        <v>22.97</v>
      </c>
      <c r="AA12">
        <f>BAWANA!X12+BAWANA!Y12</f>
        <v>22.97</v>
      </c>
      <c r="AB12">
        <f>BAWANA!AE12+BAWANA!AF12</f>
        <v>22.97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274.05999999999995</v>
      </c>
      <c r="E13">
        <f>BAWANA!AM13</f>
        <v>0</v>
      </c>
      <c r="F13">
        <f t="shared" si="4"/>
        <v>256</v>
      </c>
      <c r="G13">
        <f t="shared" si="5"/>
        <v>274.05999999999995</v>
      </c>
      <c r="H13" s="113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274.06</v>
      </c>
      <c r="O13" s="113">
        <f t="shared" si="1"/>
        <v>0</v>
      </c>
      <c r="P13">
        <v>134.60999999999999</v>
      </c>
      <c r="Q13">
        <v>44.999999999999993</v>
      </c>
      <c r="R13">
        <v>5.839999999999999</v>
      </c>
      <c r="S13">
        <v>18.999999999999996</v>
      </c>
      <c r="T13">
        <v>69.609999999999985</v>
      </c>
      <c r="U13" s="115">
        <f t="shared" si="2"/>
        <v>274.05999999999995</v>
      </c>
      <c r="V13" s="113">
        <f t="shared" si="3"/>
        <v>0</v>
      </c>
      <c r="Y13">
        <f>BAWANA!AW13+BAWANA!AX13</f>
        <v>22.97</v>
      </c>
      <c r="Z13">
        <f>BAWANA!BD13+BAWANA!BE13</f>
        <v>22.97</v>
      </c>
      <c r="AA13">
        <f>BAWANA!X13+BAWANA!Y13</f>
        <v>22.97</v>
      </c>
      <c r="AB13">
        <f>BAWANA!AE13+BAWANA!AF13</f>
        <v>22.97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274.05999999999995</v>
      </c>
      <c r="E14">
        <f>BAWANA!AM14</f>
        <v>0</v>
      </c>
      <c r="F14">
        <f t="shared" si="4"/>
        <v>256</v>
      </c>
      <c r="G14">
        <f t="shared" si="5"/>
        <v>274.05999999999995</v>
      </c>
      <c r="H14" s="113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3">
        <f t="shared" si="1"/>
        <v>0</v>
      </c>
      <c r="P14">
        <v>134.60999999999999</v>
      </c>
      <c r="Q14">
        <v>44.999999999999993</v>
      </c>
      <c r="R14">
        <v>5.839999999999999</v>
      </c>
      <c r="S14">
        <v>18.999999999999996</v>
      </c>
      <c r="T14">
        <v>69.609999999999985</v>
      </c>
      <c r="U14" s="115">
        <f t="shared" si="2"/>
        <v>274.05999999999995</v>
      </c>
      <c r="V14" s="113">
        <f t="shared" si="3"/>
        <v>0</v>
      </c>
      <c r="Y14">
        <f>BAWANA!AW14+BAWANA!AX14</f>
        <v>22.97</v>
      </c>
      <c r="Z14">
        <f>BAWANA!BD14+BAWANA!BE14</f>
        <v>22.97</v>
      </c>
      <c r="AA14">
        <f>BAWANA!X14+BAWANA!Y14</f>
        <v>22.97</v>
      </c>
      <c r="AB14">
        <f>BAWANA!AE14+BAWANA!AF14</f>
        <v>22.97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274.05999999999995</v>
      </c>
      <c r="E15">
        <f>BAWANA!AM15</f>
        <v>0</v>
      </c>
      <c r="F15">
        <f t="shared" si="4"/>
        <v>256</v>
      </c>
      <c r="G15">
        <f t="shared" si="5"/>
        <v>274.05999999999995</v>
      </c>
      <c r="H15" s="113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3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18.999999999999996</v>
      </c>
      <c r="T15">
        <v>69.609999999999985</v>
      </c>
      <c r="U15" s="115">
        <f t="shared" si="2"/>
        <v>274.05999999999995</v>
      </c>
      <c r="V15" s="113">
        <f t="shared" si="3"/>
        <v>0</v>
      </c>
      <c r="Y15">
        <f>BAWANA!AW15+BAWANA!AX15</f>
        <v>22.97</v>
      </c>
      <c r="Z15">
        <f>BAWANA!BD15+BAWANA!BE15</f>
        <v>22.97</v>
      </c>
      <c r="AA15">
        <f>BAWANA!X15+BAWANA!Y15</f>
        <v>22.97</v>
      </c>
      <c r="AB15">
        <f>BAWANA!AE15+BAWANA!AF15</f>
        <v>22.97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274.05999999999995</v>
      </c>
      <c r="E16">
        <f>BAWANA!AM16</f>
        <v>0</v>
      </c>
      <c r="F16">
        <f t="shared" si="4"/>
        <v>256</v>
      </c>
      <c r="G16">
        <f t="shared" si="5"/>
        <v>274.05999999999995</v>
      </c>
      <c r="H16" s="113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3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18.999999999999996</v>
      </c>
      <c r="T16">
        <v>69.609999999999985</v>
      </c>
      <c r="U16" s="115">
        <f t="shared" si="2"/>
        <v>274.05999999999995</v>
      </c>
      <c r="V16" s="113">
        <f t="shared" si="3"/>
        <v>0</v>
      </c>
      <c r="Y16">
        <f>BAWANA!AW16+BAWANA!AX16</f>
        <v>22.97</v>
      </c>
      <c r="Z16">
        <f>BAWANA!BD16+BAWANA!BE16</f>
        <v>22.97</v>
      </c>
      <c r="AA16">
        <f>BAWANA!X16+BAWANA!Y16</f>
        <v>22.97</v>
      </c>
      <c r="AB16">
        <f>BAWANA!AE16+BAWANA!AF16</f>
        <v>22.97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274.05999999999995</v>
      </c>
      <c r="E17">
        <f>BAWANA!AM17</f>
        <v>0</v>
      </c>
      <c r="F17">
        <f t="shared" si="4"/>
        <v>256</v>
      </c>
      <c r="G17">
        <f t="shared" si="5"/>
        <v>274.05999999999995</v>
      </c>
      <c r="H17" s="113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3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18.999999999999996</v>
      </c>
      <c r="T17">
        <v>69.609999999999985</v>
      </c>
      <c r="U17" s="115">
        <f t="shared" si="2"/>
        <v>274.05999999999995</v>
      </c>
      <c r="V17" s="113">
        <f t="shared" si="3"/>
        <v>0</v>
      </c>
      <c r="Y17">
        <f>BAWANA!AW17+BAWANA!AX17</f>
        <v>22.97</v>
      </c>
      <c r="Z17">
        <f>BAWANA!BD17+BAWANA!BE17</f>
        <v>22.97</v>
      </c>
      <c r="AA17">
        <f>BAWANA!X17+BAWANA!Y17</f>
        <v>22.97</v>
      </c>
      <c r="AB17">
        <f>BAWANA!AE17+BAWANA!AF17</f>
        <v>22.97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274.05999999999995</v>
      </c>
      <c r="E18">
        <f>BAWANA!AM18</f>
        <v>0</v>
      </c>
      <c r="F18">
        <f t="shared" si="4"/>
        <v>256</v>
      </c>
      <c r="G18">
        <f t="shared" si="5"/>
        <v>274.05999999999995</v>
      </c>
      <c r="H18" s="113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3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18.999999999999996</v>
      </c>
      <c r="T18">
        <v>69.609999999999985</v>
      </c>
      <c r="U18" s="115">
        <f t="shared" si="2"/>
        <v>274.05999999999995</v>
      </c>
      <c r="V18" s="113">
        <f t="shared" si="3"/>
        <v>0</v>
      </c>
      <c r="Y18">
        <f>BAWANA!AW18+BAWANA!AX18</f>
        <v>22.97</v>
      </c>
      <c r="Z18">
        <f>BAWANA!BD18+BAWANA!BE18</f>
        <v>22.97</v>
      </c>
      <c r="AA18">
        <f>BAWANA!X18+BAWANA!Y18</f>
        <v>22.97</v>
      </c>
      <c r="AB18">
        <f>BAWANA!AE18+BAWANA!AF18</f>
        <v>22.97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274.05999999999995</v>
      </c>
      <c r="E19">
        <f>BAWANA!AM19</f>
        <v>0</v>
      </c>
      <c r="F19">
        <f t="shared" si="4"/>
        <v>256</v>
      </c>
      <c r="G19">
        <f t="shared" si="5"/>
        <v>274.05999999999995</v>
      </c>
      <c r="H19" s="113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3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18.999999999999996</v>
      </c>
      <c r="T19">
        <v>69.609999999999985</v>
      </c>
      <c r="U19" s="115">
        <f t="shared" si="2"/>
        <v>274.05999999999995</v>
      </c>
      <c r="V19" s="113">
        <f t="shared" si="3"/>
        <v>0</v>
      </c>
      <c r="Y19">
        <f>BAWANA!AW19+BAWANA!AX19</f>
        <v>22.97</v>
      </c>
      <c r="Z19">
        <f>BAWANA!BD19+BAWANA!BE19</f>
        <v>22.97</v>
      </c>
      <c r="AA19">
        <f>BAWANA!X19+BAWANA!Y19</f>
        <v>22.97</v>
      </c>
      <c r="AB19">
        <f>BAWANA!AE19+BAWANA!AF19</f>
        <v>22.97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274.05999999999995</v>
      </c>
      <c r="E20">
        <f>BAWANA!AM20</f>
        <v>0</v>
      </c>
      <c r="F20">
        <f t="shared" si="4"/>
        <v>256</v>
      </c>
      <c r="G20">
        <f t="shared" si="5"/>
        <v>274.05999999999995</v>
      </c>
      <c r="H20" s="113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3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18.999999999999996</v>
      </c>
      <c r="T20">
        <v>69.609999999999985</v>
      </c>
      <c r="U20" s="115">
        <f t="shared" si="2"/>
        <v>274.05999999999995</v>
      </c>
      <c r="V20" s="113">
        <f t="shared" si="3"/>
        <v>0</v>
      </c>
      <c r="Y20">
        <f>BAWANA!AW20+BAWANA!AX20</f>
        <v>22.97</v>
      </c>
      <c r="Z20">
        <f>BAWANA!BD20+BAWANA!BE20</f>
        <v>22.97</v>
      </c>
      <c r="AA20">
        <f>BAWANA!X20+BAWANA!Y20</f>
        <v>22.97</v>
      </c>
      <c r="AB20">
        <f>BAWANA!AE20+BAWANA!AF20</f>
        <v>22.97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274.05999999999995</v>
      </c>
      <c r="E21">
        <f>BAWANA!AM21</f>
        <v>0</v>
      </c>
      <c r="F21">
        <f t="shared" si="4"/>
        <v>256</v>
      </c>
      <c r="G21">
        <f t="shared" si="5"/>
        <v>274.05999999999995</v>
      </c>
      <c r="H21" s="113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3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18.999999999999996</v>
      </c>
      <c r="T21">
        <v>69.609999999999985</v>
      </c>
      <c r="U21" s="115">
        <f t="shared" si="2"/>
        <v>274.05999999999995</v>
      </c>
      <c r="V21" s="113">
        <f t="shared" si="3"/>
        <v>0</v>
      </c>
      <c r="Y21">
        <f>BAWANA!AW21+BAWANA!AX21</f>
        <v>22.97</v>
      </c>
      <c r="Z21">
        <f>BAWANA!BD21+BAWANA!BE21</f>
        <v>22.97</v>
      </c>
      <c r="AA21">
        <f>BAWANA!X21+BAWANA!Y21</f>
        <v>22.97</v>
      </c>
      <c r="AB21">
        <f>BAWANA!AE21+BAWANA!AF21</f>
        <v>22.97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274.05999999999995</v>
      </c>
      <c r="E22">
        <f>BAWANA!AM22</f>
        <v>0</v>
      </c>
      <c r="F22">
        <f t="shared" si="4"/>
        <v>256</v>
      </c>
      <c r="G22">
        <f t="shared" si="5"/>
        <v>274.05999999999995</v>
      </c>
      <c r="H22" s="113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3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18.999999999999996</v>
      </c>
      <c r="T22">
        <v>69.609999999999985</v>
      </c>
      <c r="U22" s="115">
        <f t="shared" si="2"/>
        <v>274.05999999999995</v>
      </c>
      <c r="V22" s="113">
        <f t="shared" si="3"/>
        <v>0</v>
      </c>
      <c r="Y22">
        <f>BAWANA!AW22+BAWANA!AX22</f>
        <v>22.97</v>
      </c>
      <c r="Z22">
        <f>BAWANA!BD22+BAWANA!BE22</f>
        <v>22.97</v>
      </c>
      <c r="AA22">
        <f>BAWANA!X22+BAWANA!Y22</f>
        <v>22.97</v>
      </c>
      <c r="AB22">
        <f>BAWANA!AE22+BAWANA!AF22</f>
        <v>22.97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274.05999999999995</v>
      </c>
      <c r="E23">
        <f>BAWANA!AM23</f>
        <v>0</v>
      </c>
      <c r="F23">
        <f t="shared" si="4"/>
        <v>256</v>
      </c>
      <c r="G23">
        <f t="shared" si="5"/>
        <v>274.05999999999995</v>
      </c>
      <c r="H23" s="113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3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18.999999999999996</v>
      </c>
      <c r="T23">
        <v>69.609999999999985</v>
      </c>
      <c r="U23" s="115">
        <f t="shared" si="2"/>
        <v>274.05999999999995</v>
      </c>
      <c r="V23" s="113">
        <f t="shared" si="3"/>
        <v>0</v>
      </c>
      <c r="Y23">
        <f>BAWANA!AW23+BAWANA!AX23</f>
        <v>22.97</v>
      </c>
      <c r="Z23">
        <f>BAWANA!BD23+BAWANA!BE23</f>
        <v>22.97</v>
      </c>
      <c r="AA23">
        <f>BAWANA!X23+BAWANA!Y23</f>
        <v>22.97</v>
      </c>
      <c r="AB23">
        <f>BAWANA!AE23+BAWANA!AF23</f>
        <v>22.97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274.05999999999995</v>
      </c>
      <c r="E24">
        <f>BAWANA!AM24</f>
        <v>0</v>
      </c>
      <c r="F24">
        <f t="shared" si="4"/>
        <v>256</v>
      </c>
      <c r="G24">
        <f t="shared" si="5"/>
        <v>274.05999999999995</v>
      </c>
      <c r="H24" s="113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274.06</v>
      </c>
      <c r="O24" s="113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18.999999999999996</v>
      </c>
      <c r="T24">
        <v>69.609999999999985</v>
      </c>
      <c r="U24" s="115">
        <f t="shared" si="2"/>
        <v>274.05999999999995</v>
      </c>
      <c r="V24" s="113">
        <f t="shared" si="3"/>
        <v>0</v>
      </c>
      <c r="Y24">
        <f>BAWANA!AW24+BAWANA!AX24</f>
        <v>22.97</v>
      </c>
      <c r="Z24">
        <f>BAWANA!BD24+BAWANA!BE24</f>
        <v>22.97</v>
      </c>
      <c r="AA24">
        <f>BAWANA!X24+BAWANA!Y24</f>
        <v>22.97</v>
      </c>
      <c r="AB24">
        <f>BAWANA!AE24+BAWANA!AF24</f>
        <v>22.97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274.05999999999995</v>
      </c>
      <c r="E25">
        <f>BAWANA!AM25</f>
        <v>0</v>
      </c>
      <c r="F25">
        <f t="shared" si="4"/>
        <v>256</v>
      </c>
      <c r="G25">
        <f t="shared" si="5"/>
        <v>274.05999999999995</v>
      </c>
      <c r="H25" s="113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274.06</v>
      </c>
      <c r="O25" s="113">
        <f t="shared" si="1"/>
        <v>0</v>
      </c>
      <c r="P25">
        <v>134.60999999999999</v>
      </c>
      <c r="Q25">
        <v>44.999999999999993</v>
      </c>
      <c r="R25">
        <v>5.839999999999999</v>
      </c>
      <c r="S25">
        <v>18.999999999999996</v>
      </c>
      <c r="T25">
        <v>69.609999999999985</v>
      </c>
      <c r="U25" s="115">
        <f t="shared" si="2"/>
        <v>274.05999999999995</v>
      </c>
      <c r="V25" s="113">
        <f t="shared" si="3"/>
        <v>0</v>
      </c>
      <c r="Y25">
        <f>BAWANA!AW25+BAWANA!AX25</f>
        <v>22.97</v>
      </c>
      <c r="Z25">
        <f>BAWANA!BD25+BAWANA!BE25</f>
        <v>22.97</v>
      </c>
      <c r="AA25">
        <f>BAWANA!X25+BAWANA!Y25</f>
        <v>22.97</v>
      </c>
      <c r="AB25">
        <f>BAWANA!AE25+BAWANA!AF25</f>
        <v>22.97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274.05999999999995</v>
      </c>
      <c r="E26">
        <f>BAWANA!AM26</f>
        <v>0</v>
      </c>
      <c r="F26">
        <f t="shared" si="4"/>
        <v>256</v>
      </c>
      <c r="G26">
        <f t="shared" si="5"/>
        <v>274.05999999999995</v>
      </c>
      <c r="H26" s="113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274.06</v>
      </c>
      <c r="O26" s="113">
        <f t="shared" si="1"/>
        <v>0</v>
      </c>
      <c r="P26">
        <v>134.60999999999999</v>
      </c>
      <c r="Q26">
        <v>44.999999999999993</v>
      </c>
      <c r="R26">
        <v>5.839999999999999</v>
      </c>
      <c r="S26">
        <v>18.999999999999996</v>
      </c>
      <c r="T26">
        <v>69.609999999999985</v>
      </c>
      <c r="U26" s="115">
        <f t="shared" si="2"/>
        <v>274.05999999999995</v>
      </c>
      <c r="V26" s="113">
        <f t="shared" si="3"/>
        <v>0</v>
      </c>
      <c r="Y26">
        <f>BAWANA!AW26+BAWANA!AX26</f>
        <v>22.97</v>
      </c>
      <c r="Z26">
        <f>BAWANA!BD26+BAWANA!BE26</f>
        <v>22.97</v>
      </c>
      <c r="AA26">
        <f>BAWANA!X26+BAWANA!Y26</f>
        <v>22.97</v>
      </c>
      <c r="AB26">
        <f>BAWANA!AE26+BAWANA!AF26</f>
        <v>22.97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274.05999999999995</v>
      </c>
      <c r="E27">
        <f>BAWANA!AM27</f>
        <v>0</v>
      </c>
      <c r="F27">
        <f t="shared" si="4"/>
        <v>256</v>
      </c>
      <c r="G27">
        <f t="shared" si="5"/>
        <v>274.05999999999995</v>
      </c>
      <c r="H27" s="113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274.06</v>
      </c>
      <c r="O27" s="113">
        <f t="shared" si="1"/>
        <v>0</v>
      </c>
      <c r="P27">
        <v>134.60999999999999</v>
      </c>
      <c r="Q27">
        <v>44.999999999999993</v>
      </c>
      <c r="R27">
        <v>5.839999999999999</v>
      </c>
      <c r="S27">
        <v>18.999999999999996</v>
      </c>
      <c r="T27">
        <v>69.609999999999985</v>
      </c>
      <c r="U27" s="115">
        <f t="shared" si="2"/>
        <v>274.05999999999995</v>
      </c>
      <c r="V27" s="113">
        <f t="shared" si="3"/>
        <v>0</v>
      </c>
      <c r="Y27">
        <f>BAWANA!AW27+BAWANA!AX27</f>
        <v>22.97</v>
      </c>
      <c r="Z27">
        <f>BAWANA!BD27+BAWANA!BE27</f>
        <v>22.97</v>
      </c>
      <c r="AA27">
        <f>BAWANA!X27+BAWANA!Y27</f>
        <v>22.97</v>
      </c>
      <c r="AB27">
        <f>BAWANA!AE27+BAWANA!AF27</f>
        <v>22.97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274.05999999999995</v>
      </c>
      <c r="E28">
        <f>BAWANA!AM28</f>
        <v>0</v>
      </c>
      <c r="F28">
        <f t="shared" si="4"/>
        <v>256</v>
      </c>
      <c r="G28">
        <f t="shared" si="5"/>
        <v>274.05999999999995</v>
      </c>
      <c r="H28" s="113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274.06</v>
      </c>
      <c r="O28" s="113">
        <f t="shared" si="1"/>
        <v>0</v>
      </c>
      <c r="P28">
        <v>134.60999999999999</v>
      </c>
      <c r="Q28">
        <v>44.999999999999993</v>
      </c>
      <c r="R28">
        <v>5.839999999999999</v>
      </c>
      <c r="S28">
        <v>18.999999999999996</v>
      </c>
      <c r="T28">
        <v>69.609999999999985</v>
      </c>
      <c r="U28" s="115">
        <f t="shared" si="2"/>
        <v>274.05999999999995</v>
      </c>
      <c r="V28" s="113">
        <f t="shared" si="3"/>
        <v>0</v>
      </c>
      <c r="Y28">
        <f>BAWANA!AW28+BAWANA!AX28</f>
        <v>22.97</v>
      </c>
      <c r="Z28">
        <f>BAWANA!BD28+BAWANA!BE28</f>
        <v>22.97</v>
      </c>
      <c r="AA28">
        <f>BAWANA!X28+BAWANA!Y28</f>
        <v>22.97</v>
      </c>
      <c r="AB28">
        <f>BAWANA!AE28+BAWANA!AF28</f>
        <v>22.97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274.05999999999995</v>
      </c>
      <c r="E29">
        <f>BAWANA!AM29</f>
        <v>0</v>
      </c>
      <c r="F29">
        <f t="shared" si="4"/>
        <v>256</v>
      </c>
      <c r="G29">
        <f t="shared" si="5"/>
        <v>274.05999999999995</v>
      </c>
      <c r="H29" s="113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274.06</v>
      </c>
      <c r="O29" s="113">
        <f t="shared" si="1"/>
        <v>0</v>
      </c>
      <c r="P29">
        <v>134.60999999999999</v>
      </c>
      <c r="Q29">
        <v>44.999999999999993</v>
      </c>
      <c r="R29">
        <v>5.839999999999999</v>
      </c>
      <c r="S29">
        <v>18.999999999999996</v>
      </c>
      <c r="T29">
        <v>69.609999999999985</v>
      </c>
      <c r="U29" s="115">
        <f t="shared" si="2"/>
        <v>274.05999999999995</v>
      </c>
      <c r="V29" s="113">
        <f t="shared" si="3"/>
        <v>0</v>
      </c>
      <c r="Y29">
        <f>BAWANA!AW29+BAWANA!AX29</f>
        <v>22.97</v>
      </c>
      <c r="Z29">
        <f>BAWANA!BD29+BAWANA!BE29</f>
        <v>22.97</v>
      </c>
      <c r="AA29">
        <f>BAWANA!X29+BAWANA!Y29</f>
        <v>22.97</v>
      </c>
      <c r="AB29">
        <f>BAWANA!AE29+BAWANA!AF29</f>
        <v>22.97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274.05999999999995</v>
      </c>
      <c r="E30">
        <f>BAWANA!AM30</f>
        <v>0</v>
      </c>
      <c r="F30">
        <f t="shared" si="4"/>
        <v>256</v>
      </c>
      <c r="G30">
        <f t="shared" si="5"/>
        <v>274.05999999999995</v>
      </c>
      <c r="H30" s="113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274.06</v>
      </c>
      <c r="O30" s="113">
        <f t="shared" si="1"/>
        <v>0</v>
      </c>
      <c r="P30">
        <v>134.60999999999999</v>
      </c>
      <c r="Q30">
        <v>44.999999999999993</v>
      </c>
      <c r="R30">
        <v>5.839999999999999</v>
      </c>
      <c r="S30">
        <v>18.999999999999996</v>
      </c>
      <c r="T30">
        <v>69.609999999999985</v>
      </c>
      <c r="U30" s="115">
        <f t="shared" si="2"/>
        <v>274.05999999999995</v>
      </c>
      <c r="V30" s="113">
        <f t="shared" si="3"/>
        <v>0</v>
      </c>
      <c r="Y30">
        <f>BAWANA!AW30+BAWANA!AX30</f>
        <v>22.97</v>
      </c>
      <c r="Z30">
        <f>BAWANA!BD30+BAWANA!BE30</f>
        <v>22.97</v>
      </c>
      <c r="AA30">
        <f>BAWANA!X30+BAWANA!Y30</f>
        <v>22.97</v>
      </c>
      <c r="AB30">
        <f>BAWANA!AE30+BAWANA!AF30</f>
        <v>22.97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274.05999999999995</v>
      </c>
      <c r="E31">
        <f>BAWANA!AM31</f>
        <v>0</v>
      </c>
      <c r="F31">
        <f t="shared" si="4"/>
        <v>256</v>
      </c>
      <c r="G31">
        <f t="shared" si="5"/>
        <v>274.05999999999995</v>
      </c>
      <c r="H31" s="113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274.06</v>
      </c>
      <c r="O31" s="113">
        <f t="shared" si="1"/>
        <v>0</v>
      </c>
      <c r="P31">
        <v>134.60999999999999</v>
      </c>
      <c r="Q31">
        <v>44.999999999999993</v>
      </c>
      <c r="R31">
        <v>5.839999999999999</v>
      </c>
      <c r="S31">
        <v>18.999999999999996</v>
      </c>
      <c r="T31">
        <v>69.609999999999985</v>
      </c>
      <c r="U31" s="115">
        <f t="shared" si="2"/>
        <v>274.05999999999995</v>
      </c>
      <c r="V31" s="113">
        <f t="shared" si="3"/>
        <v>0</v>
      </c>
      <c r="Y31">
        <f>BAWANA!AW31+BAWANA!AX31</f>
        <v>22.97</v>
      </c>
      <c r="Z31">
        <f>BAWANA!BD31+BAWANA!BE31</f>
        <v>22.97</v>
      </c>
      <c r="AA31">
        <f>BAWANA!X31+BAWANA!Y31</f>
        <v>22.97</v>
      </c>
      <c r="AB31">
        <f>BAWANA!AE31+BAWANA!AF31</f>
        <v>22.97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274.05999999999995</v>
      </c>
      <c r="E32">
        <f>BAWANA!AM32</f>
        <v>0</v>
      </c>
      <c r="F32">
        <f t="shared" si="4"/>
        <v>256</v>
      </c>
      <c r="G32">
        <f t="shared" si="5"/>
        <v>274.05999999999995</v>
      </c>
      <c r="H32" s="113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274.06</v>
      </c>
      <c r="O32" s="113">
        <f t="shared" si="1"/>
        <v>0</v>
      </c>
      <c r="P32">
        <v>134.60999999999999</v>
      </c>
      <c r="Q32">
        <v>44.999999999999993</v>
      </c>
      <c r="R32">
        <v>5.839999999999999</v>
      </c>
      <c r="S32">
        <v>18.999999999999996</v>
      </c>
      <c r="T32">
        <v>69.609999999999985</v>
      </c>
      <c r="U32" s="115">
        <f t="shared" si="2"/>
        <v>274.05999999999995</v>
      </c>
      <c r="V32" s="113">
        <f t="shared" si="3"/>
        <v>0</v>
      </c>
      <c r="Y32">
        <f>BAWANA!AW32+BAWANA!AX32</f>
        <v>22.97</v>
      </c>
      <c r="Z32">
        <f>BAWANA!BD32+BAWANA!BE32</f>
        <v>22.97</v>
      </c>
      <c r="AA32">
        <f>BAWANA!X32+BAWANA!Y32</f>
        <v>22.97</v>
      </c>
      <c r="AB32">
        <f>BAWANA!AE32+BAWANA!AF32</f>
        <v>22.97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274.05999999999995</v>
      </c>
      <c r="E33">
        <f>BAWANA!AM33</f>
        <v>0</v>
      </c>
      <c r="F33">
        <f t="shared" si="4"/>
        <v>256</v>
      </c>
      <c r="G33">
        <f t="shared" si="5"/>
        <v>274.05999999999995</v>
      </c>
      <c r="H33" s="113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274.06</v>
      </c>
      <c r="O33" s="113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18.999999999999996</v>
      </c>
      <c r="T33">
        <v>69.609999999999985</v>
      </c>
      <c r="U33" s="115">
        <f t="shared" si="2"/>
        <v>274.05999999999995</v>
      </c>
      <c r="V33" s="113">
        <f t="shared" si="3"/>
        <v>0</v>
      </c>
      <c r="Y33">
        <f>BAWANA!AW33+BAWANA!AX33</f>
        <v>22.97</v>
      </c>
      <c r="Z33">
        <f>BAWANA!BD33+BAWANA!BE33</f>
        <v>22.97</v>
      </c>
      <c r="AA33">
        <f>BAWANA!X33+BAWANA!Y33</f>
        <v>22.97</v>
      </c>
      <c r="AB33">
        <f>BAWANA!AE33+BAWANA!AF33</f>
        <v>22.97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274.05999999999995</v>
      </c>
      <c r="E34">
        <f>BAWANA!AM34</f>
        <v>0</v>
      </c>
      <c r="F34">
        <f t="shared" si="4"/>
        <v>256</v>
      </c>
      <c r="G34">
        <f t="shared" si="5"/>
        <v>274.05999999999995</v>
      </c>
      <c r="H34" s="113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274.06</v>
      </c>
      <c r="O34" s="113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18.999999999999996</v>
      </c>
      <c r="T34">
        <v>69.609999999999985</v>
      </c>
      <c r="U34" s="115">
        <f t="shared" si="2"/>
        <v>274.05999999999995</v>
      </c>
      <c r="V34" s="113">
        <f t="shared" si="3"/>
        <v>0</v>
      </c>
      <c r="Y34">
        <f>BAWANA!AW34+BAWANA!AX34</f>
        <v>22.97</v>
      </c>
      <c r="Z34">
        <f>BAWANA!BD34+BAWANA!BE34</f>
        <v>22.97</v>
      </c>
      <c r="AA34">
        <f>BAWANA!X34+BAWANA!Y34</f>
        <v>22.97</v>
      </c>
      <c r="AB34">
        <f>BAWANA!AE34+BAWANA!AF34</f>
        <v>22.97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274.05999999999995</v>
      </c>
      <c r="E35">
        <f>BAWANA!AM35</f>
        <v>0</v>
      </c>
      <c r="F35">
        <f t="shared" si="4"/>
        <v>256</v>
      </c>
      <c r="G35">
        <f t="shared" si="5"/>
        <v>274.05999999999995</v>
      </c>
      <c r="H35" s="113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274.06</v>
      </c>
      <c r="O35" s="113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18.999999999999996</v>
      </c>
      <c r="T35">
        <v>69.609999999999985</v>
      </c>
      <c r="U35" s="115">
        <f t="shared" si="2"/>
        <v>274.05999999999995</v>
      </c>
      <c r="V35" s="113">
        <f t="shared" si="3"/>
        <v>0</v>
      </c>
      <c r="Y35">
        <f>BAWANA!AW35+BAWANA!AX35</f>
        <v>22.97</v>
      </c>
      <c r="Z35">
        <f>BAWANA!BD35+BAWANA!BE35</f>
        <v>22.97</v>
      </c>
      <c r="AA35">
        <f>BAWANA!X35+BAWANA!Y35</f>
        <v>22.97</v>
      </c>
      <c r="AB35">
        <f>BAWANA!AE35+BAWANA!AF35</f>
        <v>22.97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274.05999999999995</v>
      </c>
      <c r="E36">
        <f>BAWANA!AM36</f>
        <v>0</v>
      </c>
      <c r="F36">
        <f t="shared" si="4"/>
        <v>256</v>
      </c>
      <c r="G36">
        <f t="shared" si="5"/>
        <v>274.05999999999995</v>
      </c>
      <c r="H36" s="113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274.06</v>
      </c>
      <c r="O36" s="113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18.999999999999996</v>
      </c>
      <c r="T36">
        <v>69.609999999999985</v>
      </c>
      <c r="U36" s="115">
        <f t="shared" si="2"/>
        <v>274.05999999999995</v>
      </c>
      <c r="V36" s="113">
        <f t="shared" si="3"/>
        <v>0</v>
      </c>
      <c r="Y36">
        <f>BAWANA!AW36+BAWANA!AX36</f>
        <v>22.97</v>
      </c>
      <c r="Z36">
        <f>BAWANA!BD36+BAWANA!BE36</f>
        <v>22.97</v>
      </c>
      <c r="AA36">
        <f>BAWANA!X36+BAWANA!Y36</f>
        <v>22.97</v>
      </c>
      <c r="AB36">
        <f>BAWANA!AE36+BAWANA!AF36</f>
        <v>22.97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274.05999999999995</v>
      </c>
      <c r="E37">
        <f>BAWANA!AM37</f>
        <v>0</v>
      </c>
      <c r="F37">
        <f t="shared" si="4"/>
        <v>256</v>
      </c>
      <c r="G37">
        <f t="shared" si="5"/>
        <v>274.05999999999995</v>
      </c>
      <c r="H37" s="113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274.06</v>
      </c>
      <c r="O37" s="113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18.999999999999996</v>
      </c>
      <c r="T37">
        <v>69.609999999999985</v>
      </c>
      <c r="U37" s="115">
        <f t="shared" si="2"/>
        <v>274.05999999999995</v>
      </c>
      <c r="V37" s="113">
        <f t="shared" si="3"/>
        <v>0</v>
      </c>
      <c r="Y37">
        <f>BAWANA!AW37+BAWANA!AX37</f>
        <v>22.97</v>
      </c>
      <c r="Z37">
        <f>BAWANA!BD37+BAWANA!BE37</f>
        <v>22.97</v>
      </c>
      <c r="AA37">
        <f>BAWANA!X37+BAWANA!Y37</f>
        <v>22.97</v>
      </c>
      <c r="AB37">
        <f>BAWANA!AE37+BAWANA!AF37</f>
        <v>22.97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274.05999999999995</v>
      </c>
      <c r="E38">
        <f>BAWANA!AM38</f>
        <v>0</v>
      </c>
      <c r="F38">
        <f t="shared" si="4"/>
        <v>256</v>
      </c>
      <c r="G38">
        <f t="shared" si="5"/>
        <v>274.05999999999995</v>
      </c>
      <c r="H38" s="113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274.06</v>
      </c>
      <c r="O38" s="113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18.999999999999996</v>
      </c>
      <c r="T38">
        <v>69.609999999999985</v>
      </c>
      <c r="U38" s="115">
        <f t="shared" si="2"/>
        <v>274.05999999999995</v>
      </c>
      <c r="V38" s="113">
        <f t="shared" si="3"/>
        <v>0</v>
      </c>
      <c r="Y38">
        <f>BAWANA!AW38+BAWANA!AX38</f>
        <v>22.97</v>
      </c>
      <c r="Z38">
        <f>BAWANA!BD38+BAWANA!BE38</f>
        <v>22.97</v>
      </c>
      <c r="AA38">
        <f>BAWANA!X38+BAWANA!Y38</f>
        <v>22.97</v>
      </c>
      <c r="AB38">
        <f>BAWANA!AE38+BAWANA!AF38</f>
        <v>22.97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274.05999999999995</v>
      </c>
      <c r="E39">
        <f>BAWANA!AM39</f>
        <v>0</v>
      </c>
      <c r="F39">
        <f t="shared" si="4"/>
        <v>256</v>
      </c>
      <c r="G39">
        <f t="shared" si="5"/>
        <v>274.05999999999995</v>
      </c>
      <c r="H39" s="113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274.06</v>
      </c>
      <c r="O39" s="113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18.999999999999996</v>
      </c>
      <c r="T39">
        <v>69.609999999999985</v>
      </c>
      <c r="U39" s="115">
        <f t="shared" si="2"/>
        <v>274.05999999999995</v>
      </c>
      <c r="V39" s="113">
        <f t="shared" si="3"/>
        <v>0</v>
      </c>
      <c r="Y39">
        <f>BAWANA!AW39+BAWANA!AX39</f>
        <v>22.97</v>
      </c>
      <c r="Z39">
        <f>BAWANA!BD39+BAWANA!BE39</f>
        <v>22.97</v>
      </c>
      <c r="AA39">
        <f>BAWANA!X39+BAWANA!Y39</f>
        <v>22.97</v>
      </c>
      <c r="AB39">
        <f>BAWANA!AE39+BAWANA!AF39</f>
        <v>22.97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274.05999999999995</v>
      </c>
      <c r="E40">
        <f>BAWANA!AM40</f>
        <v>0</v>
      </c>
      <c r="F40">
        <f t="shared" si="4"/>
        <v>256</v>
      </c>
      <c r="G40">
        <f t="shared" si="5"/>
        <v>274.05999999999995</v>
      </c>
      <c r="H40" s="113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274.06</v>
      </c>
      <c r="O40" s="113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18.999999999999996</v>
      </c>
      <c r="T40">
        <v>69.609999999999985</v>
      </c>
      <c r="U40" s="115">
        <f t="shared" si="2"/>
        <v>274.05999999999995</v>
      </c>
      <c r="V40" s="113">
        <f t="shared" si="3"/>
        <v>0</v>
      </c>
      <c r="Y40">
        <f>BAWANA!AW40+BAWANA!AX40</f>
        <v>22.97</v>
      </c>
      <c r="Z40">
        <f>BAWANA!BD40+BAWANA!BE40</f>
        <v>22.97</v>
      </c>
      <c r="AA40">
        <f>BAWANA!X40+BAWANA!Y40</f>
        <v>22.97</v>
      </c>
      <c r="AB40">
        <f>BAWANA!AE40+BAWANA!AF40</f>
        <v>22.97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274.05999999999995</v>
      </c>
      <c r="E41">
        <f>BAWANA!AM41</f>
        <v>0</v>
      </c>
      <c r="F41">
        <f t="shared" si="4"/>
        <v>256</v>
      </c>
      <c r="G41">
        <f t="shared" si="5"/>
        <v>274.05999999999995</v>
      </c>
      <c r="H41" s="113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274.06</v>
      </c>
      <c r="O41" s="113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18.999999999999996</v>
      </c>
      <c r="T41">
        <v>69.609999999999985</v>
      </c>
      <c r="U41" s="115">
        <f t="shared" si="2"/>
        <v>274.05999999999995</v>
      </c>
      <c r="V41" s="113">
        <f t="shared" si="3"/>
        <v>0</v>
      </c>
      <c r="Y41">
        <f>BAWANA!AW41+BAWANA!AX41</f>
        <v>22.97</v>
      </c>
      <c r="Z41">
        <f>BAWANA!BD41+BAWANA!BE41</f>
        <v>22.97</v>
      </c>
      <c r="AA41">
        <f>BAWANA!X41+BAWANA!Y41</f>
        <v>22.97</v>
      </c>
      <c r="AB41">
        <f>BAWANA!AE41+BAWANA!AF41</f>
        <v>22.97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274.05999999999995</v>
      </c>
      <c r="E42">
        <f>BAWANA!AM42</f>
        <v>0</v>
      </c>
      <c r="F42">
        <f t="shared" si="4"/>
        <v>256</v>
      </c>
      <c r="G42">
        <f t="shared" si="5"/>
        <v>274.05999999999995</v>
      </c>
      <c r="H42" s="113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274.06</v>
      </c>
      <c r="O42" s="113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18.999999999999996</v>
      </c>
      <c r="T42">
        <v>69.609999999999985</v>
      </c>
      <c r="U42" s="115">
        <f t="shared" si="2"/>
        <v>274.05999999999995</v>
      </c>
      <c r="V42" s="113">
        <f t="shared" si="3"/>
        <v>0</v>
      </c>
      <c r="Y42">
        <f>BAWANA!AW42+BAWANA!AX42</f>
        <v>22.97</v>
      </c>
      <c r="Z42">
        <f>BAWANA!BD42+BAWANA!BE42</f>
        <v>22.97</v>
      </c>
      <c r="AA42">
        <f>BAWANA!X42+BAWANA!Y42</f>
        <v>22.97</v>
      </c>
      <c r="AB42">
        <f>BAWANA!AE42+BAWANA!AF42</f>
        <v>22.97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274.05999999999995</v>
      </c>
      <c r="E43">
        <f>BAWANA!AM43</f>
        <v>0</v>
      </c>
      <c r="F43">
        <f t="shared" si="4"/>
        <v>256</v>
      </c>
      <c r="G43">
        <f t="shared" si="5"/>
        <v>274.05999999999995</v>
      </c>
      <c r="H43" s="113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3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5">
        <f t="shared" si="2"/>
        <v>274.05999999999995</v>
      </c>
      <c r="V43" s="113">
        <f t="shared" si="3"/>
        <v>0</v>
      </c>
      <c r="Y43">
        <f>BAWANA!AW43+BAWANA!AX43</f>
        <v>22.97</v>
      </c>
      <c r="Z43">
        <f>BAWANA!BD43+BAWANA!BE43</f>
        <v>22.97</v>
      </c>
      <c r="AA43">
        <f>BAWANA!X43+BAWANA!Y43</f>
        <v>22.97</v>
      </c>
      <c r="AB43">
        <f>BAWANA!AE43+BAWANA!AF43</f>
        <v>22.97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274.05999999999995</v>
      </c>
      <c r="E44">
        <f>BAWANA!AM44</f>
        <v>0</v>
      </c>
      <c r="F44">
        <f t="shared" si="4"/>
        <v>256</v>
      </c>
      <c r="G44">
        <f t="shared" si="5"/>
        <v>274.05999999999995</v>
      </c>
      <c r="H44" s="113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3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5">
        <f t="shared" si="2"/>
        <v>274.05999999999995</v>
      </c>
      <c r="V44" s="113">
        <f t="shared" si="3"/>
        <v>0</v>
      </c>
      <c r="Y44">
        <f>BAWANA!AW44+BAWANA!AX44</f>
        <v>22.97</v>
      </c>
      <c r="Z44">
        <f>BAWANA!BD44+BAWANA!BE44</f>
        <v>22.97</v>
      </c>
      <c r="AA44">
        <f>BAWANA!X44+BAWANA!Y44</f>
        <v>22.97</v>
      </c>
      <c r="AB44">
        <f>BAWANA!AE44+BAWANA!AF44</f>
        <v>22.97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274.05999999999995</v>
      </c>
      <c r="E45">
        <f>BAWANA!AM45</f>
        <v>0</v>
      </c>
      <c r="F45">
        <f t="shared" si="4"/>
        <v>256</v>
      </c>
      <c r="G45">
        <f t="shared" si="5"/>
        <v>274.05999999999995</v>
      </c>
      <c r="H45" s="113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3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5">
        <f t="shared" si="2"/>
        <v>274.05999999999995</v>
      </c>
      <c r="V45" s="113">
        <f t="shared" si="3"/>
        <v>0</v>
      </c>
      <c r="Y45">
        <f>BAWANA!AW45+BAWANA!AX45</f>
        <v>22.97</v>
      </c>
      <c r="Z45">
        <f>BAWANA!BD45+BAWANA!BE45</f>
        <v>22.97</v>
      </c>
      <c r="AA45">
        <f>BAWANA!X45+BAWANA!Y45</f>
        <v>22.97</v>
      </c>
      <c r="AB45">
        <f>BAWANA!AE45+BAWANA!AF45</f>
        <v>22.97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274.05999999999995</v>
      </c>
      <c r="E46">
        <f>BAWANA!AM46</f>
        <v>0</v>
      </c>
      <c r="F46">
        <f t="shared" si="4"/>
        <v>256</v>
      </c>
      <c r="G46">
        <f t="shared" si="5"/>
        <v>274.05999999999995</v>
      </c>
      <c r="H46" s="113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3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5">
        <f t="shared" si="2"/>
        <v>274.05999999999995</v>
      </c>
      <c r="V46" s="113">
        <f t="shared" si="3"/>
        <v>0</v>
      </c>
      <c r="Y46">
        <f>BAWANA!AW46+BAWANA!AX46</f>
        <v>22.97</v>
      </c>
      <c r="Z46">
        <f>BAWANA!BD46+BAWANA!BE46</f>
        <v>22.97</v>
      </c>
      <c r="AA46">
        <f>BAWANA!X46+BAWANA!Y46</f>
        <v>22.97</v>
      </c>
      <c r="AB46">
        <f>BAWANA!AE46+BAWANA!AF46</f>
        <v>22.97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274.05999999999995</v>
      </c>
      <c r="E47">
        <f>BAWANA!AM47</f>
        <v>0</v>
      </c>
      <c r="F47">
        <f t="shared" si="4"/>
        <v>256</v>
      </c>
      <c r="G47">
        <f t="shared" si="5"/>
        <v>274.05999999999995</v>
      </c>
      <c r="H47" s="113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3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5">
        <f t="shared" si="2"/>
        <v>274.05999999999995</v>
      </c>
      <c r="V47" s="113">
        <f t="shared" si="3"/>
        <v>0</v>
      </c>
      <c r="Y47">
        <f>BAWANA!AW47+BAWANA!AX47</f>
        <v>22.97</v>
      </c>
      <c r="Z47">
        <f>BAWANA!BD47+BAWANA!BE47</f>
        <v>22.97</v>
      </c>
      <c r="AA47">
        <f>BAWANA!X47+BAWANA!Y47</f>
        <v>22.97</v>
      </c>
      <c r="AB47">
        <f>BAWANA!AE47+BAWANA!AF47</f>
        <v>22.97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274.05999999999995</v>
      </c>
      <c r="E48">
        <f>BAWANA!AM48</f>
        <v>0</v>
      </c>
      <c r="F48">
        <f t="shared" si="4"/>
        <v>256</v>
      </c>
      <c r="G48">
        <f t="shared" si="5"/>
        <v>274.05999999999995</v>
      </c>
      <c r="H48" s="113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3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5">
        <f t="shared" si="2"/>
        <v>274.05999999999995</v>
      </c>
      <c r="V48" s="113">
        <f t="shared" si="3"/>
        <v>0</v>
      </c>
      <c r="Y48">
        <f>BAWANA!AW48+BAWANA!AX48</f>
        <v>22.97</v>
      </c>
      <c r="Z48">
        <f>BAWANA!BD48+BAWANA!BE48</f>
        <v>22.97</v>
      </c>
      <c r="AA48">
        <f>BAWANA!X48+BAWANA!Y48</f>
        <v>22.97</v>
      </c>
      <c r="AB48">
        <f>BAWANA!AE48+BAWANA!AF48</f>
        <v>22.97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3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3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5">
        <f t="shared" si="2"/>
        <v>274.05999999999995</v>
      </c>
      <c r="V49" s="113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3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3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5">
        <f t="shared" si="2"/>
        <v>274.05999999999995</v>
      </c>
      <c r="V50" s="113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3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3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5">
        <f t="shared" si="2"/>
        <v>274.05999999999995</v>
      </c>
      <c r="V51" s="113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3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3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5">
        <f t="shared" si="2"/>
        <v>274.05999999999995</v>
      </c>
      <c r="V52" s="113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3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3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5">
        <f t="shared" si="2"/>
        <v>274.05999999999995</v>
      </c>
      <c r="V53" s="113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3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3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5">
        <f t="shared" si="2"/>
        <v>274.05999999999995</v>
      </c>
      <c r="V54" s="113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3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3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5">
        <f t="shared" si="2"/>
        <v>274.05999999999995</v>
      </c>
      <c r="V55" s="113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3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3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5">
        <f t="shared" si="2"/>
        <v>274.05999999999995</v>
      </c>
      <c r="V56" s="113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3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3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5">
        <f t="shared" si="2"/>
        <v>274.05999999999995</v>
      </c>
      <c r="V57" s="113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3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3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5">
        <f t="shared" si="2"/>
        <v>274.05999999999995</v>
      </c>
      <c r="V58" s="113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3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3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5">
        <f t="shared" si="2"/>
        <v>274.05999999999995</v>
      </c>
      <c r="V59" s="113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286.65999999999997</v>
      </c>
      <c r="E60">
        <f>BAWANA!AM60</f>
        <v>0</v>
      </c>
      <c r="F60">
        <f t="shared" si="4"/>
        <v>256</v>
      </c>
      <c r="G60">
        <f t="shared" si="5"/>
        <v>286.65999999999997</v>
      </c>
      <c r="H60" s="113"/>
      <c r="I60">
        <f>BRPL_EOD!AI60+BRPL_EOD!AJ60</f>
        <v>134.61000000000001</v>
      </c>
      <c r="J60">
        <f>BYPL_EOD!AI60+BYPL_EOD!AJ60</f>
        <v>57.6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286.66000000000003</v>
      </c>
      <c r="O60" s="113">
        <f t="shared" si="1"/>
        <v>0</v>
      </c>
      <c r="P60">
        <v>134.60999999999999</v>
      </c>
      <c r="Q60">
        <v>57.599999999999987</v>
      </c>
      <c r="R60">
        <v>5.839999999999999</v>
      </c>
      <c r="S60">
        <v>18.999999999999996</v>
      </c>
      <c r="T60">
        <v>69.609999999999985</v>
      </c>
      <c r="U60" s="115">
        <f t="shared" si="2"/>
        <v>286.65999999999997</v>
      </c>
      <c r="V60" s="113">
        <f t="shared" si="3"/>
        <v>0</v>
      </c>
      <c r="Y60">
        <f>BAWANA!AW60+BAWANA!AX60</f>
        <v>16.670000000000002</v>
      </c>
      <c r="Z60">
        <f>BAWANA!BD60+BAWANA!BE60</f>
        <v>16.670000000000002</v>
      </c>
      <c r="AA60">
        <f>BAWANA!X60+BAWANA!Y60</f>
        <v>16.670000000000002</v>
      </c>
      <c r="AB60">
        <f>BAWANA!AE60+BAWANA!AF60</f>
        <v>16.670000000000002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286.65999999999997</v>
      </c>
      <c r="E61">
        <f>BAWANA!AM61</f>
        <v>0</v>
      </c>
      <c r="F61">
        <f t="shared" si="4"/>
        <v>256</v>
      </c>
      <c r="G61">
        <f t="shared" si="5"/>
        <v>286.65999999999997</v>
      </c>
      <c r="H61" s="113"/>
      <c r="I61">
        <f>BRPL_EOD!AI61+BRPL_EOD!AJ61</f>
        <v>134.61000000000001</v>
      </c>
      <c r="J61">
        <f>BYPL_EOD!AI61+BYPL_EOD!AJ61</f>
        <v>57.6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286.66000000000003</v>
      </c>
      <c r="O61" s="113">
        <f t="shared" si="1"/>
        <v>0</v>
      </c>
      <c r="P61">
        <v>134.60999999999999</v>
      </c>
      <c r="Q61">
        <v>57.599999999999987</v>
      </c>
      <c r="R61">
        <v>5.839999999999999</v>
      </c>
      <c r="S61">
        <v>18.999999999999996</v>
      </c>
      <c r="T61">
        <v>69.609999999999985</v>
      </c>
      <c r="U61" s="115">
        <f t="shared" si="2"/>
        <v>286.65999999999997</v>
      </c>
      <c r="V61" s="113">
        <f t="shared" si="3"/>
        <v>0</v>
      </c>
      <c r="Y61">
        <f>BAWANA!AW61+BAWANA!AX61</f>
        <v>16.670000000000002</v>
      </c>
      <c r="Z61">
        <f>BAWANA!BD61+BAWANA!BE61</f>
        <v>16.670000000000002</v>
      </c>
      <c r="AA61">
        <f>BAWANA!X61+BAWANA!Y61</f>
        <v>16.670000000000002</v>
      </c>
      <c r="AB61">
        <f>BAWANA!AE61+BAWANA!AF61</f>
        <v>16.670000000000002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286.65999999999997</v>
      </c>
      <c r="E62">
        <f>BAWANA!AM62</f>
        <v>0</v>
      </c>
      <c r="F62">
        <f t="shared" si="4"/>
        <v>256</v>
      </c>
      <c r="G62">
        <f t="shared" si="5"/>
        <v>286.65999999999997</v>
      </c>
      <c r="H62" s="113"/>
      <c r="I62">
        <f>BRPL_EOD!AI62+BRPL_EOD!AJ62</f>
        <v>134.61000000000001</v>
      </c>
      <c r="J62">
        <f>BYPL_EOD!AI62+BYPL_EOD!AJ62</f>
        <v>57.6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286.66000000000003</v>
      </c>
      <c r="O62" s="113">
        <f t="shared" si="1"/>
        <v>0</v>
      </c>
      <c r="P62">
        <v>134.60999999999999</v>
      </c>
      <c r="Q62">
        <v>57.599999999999987</v>
      </c>
      <c r="R62">
        <v>5.839999999999999</v>
      </c>
      <c r="S62">
        <v>18.999999999999996</v>
      </c>
      <c r="T62">
        <v>69.609999999999985</v>
      </c>
      <c r="U62" s="115">
        <f t="shared" si="2"/>
        <v>286.65999999999997</v>
      </c>
      <c r="V62" s="113">
        <f t="shared" si="3"/>
        <v>0</v>
      </c>
      <c r="Y62">
        <f>BAWANA!AW62+BAWANA!AX62</f>
        <v>16.670000000000002</v>
      </c>
      <c r="Z62">
        <f>BAWANA!BD62+BAWANA!BE62</f>
        <v>16.670000000000002</v>
      </c>
      <c r="AA62">
        <f>BAWANA!X62+BAWANA!Y62</f>
        <v>16.670000000000002</v>
      </c>
      <c r="AB62">
        <f>BAWANA!AE62+BAWANA!AF62</f>
        <v>16.670000000000002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286.65999999999997</v>
      </c>
      <c r="E63">
        <f>BAWANA!AM63</f>
        <v>0</v>
      </c>
      <c r="F63">
        <f t="shared" si="4"/>
        <v>256</v>
      </c>
      <c r="G63">
        <f t="shared" si="5"/>
        <v>286.65999999999997</v>
      </c>
      <c r="H63" s="113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286.66000000000003</v>
      </c>
      <c r="O63" s="113">
        <f t="shared" si="1"/>
        <v>0</v>
      </c>
      <c r="P63">
        <v>134.60999999999999</v>
      </c>
      <c r="Q63">
        <v>57.599999999999987</v>
      </c>
      <c r="R63">
        <v>5.839999999999999</v>
      </c>
      <c r="S63">
        <v>18.999999999999996</v>
      </c>
      <c r="T63">
        <v>69.609999999999985</v>
      </c>
      <c r="U63" s="115">
        <f t="shared" si="2"/>
        <v>286.65999999999997</v>
      </c>
      <c r="V63" s="113">
        <f t="shared" si="3"/>
        <v>0</v>
      </c>
      <c r="Y63">
        <f>BAWANA!AW63+BAWANA!AX63</f>
        <v>16.670000000000002</v>
      </c>
      <c r="Z63">
        <f>BAWANA!BD63+BAWANA!BE63</f>
        <v>16.670000000000002</v>
      </c>
      <c r="AA63">
        <f>BAWANA!X63+BAWANA!Y63</f>
        <v>16.670000000000002</v>
      </c>
      <c r="AB63">
        <f>BAWANA!AE63+BAWANA!AF63</f>
        <v>16.670000000000002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286.65999999999997</v>
      </c>
      <c r="E64">
        <f>BAWANA!AM64</f>
        <v>0</v>
      </c>
      <c r="F64">
        <f t="shared" si="4"/>
        <v>256</v>
      </c>
      <c r="G64">
        <f t="shared" si="5"/>
        <v>286.65999999999997</v>
      </c>
      <c r="H64" s="113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286.66000000000003</v>
      </c>
      <c r="O64" s="113">
        <f t="shared" si="1"/>
        <v>0</v>
      </c>
      <c r="P64">
        <v>134.60999999999999</v>
      </c>
      <c r="Q64">
        <v>57.599999999999987</v>
      </c>
      <c r="R64">
        <v>5.839999999999999</v>
      </c>
      <c r="S64">
        <v>18.999999999999996</v>
      </c>
      <c r="T64">
        <v>69.609999999999985</v>
      </c>
      <c r="U64" s="115">
        <f t="shared" si="2"/>
        <v>286.65999999999997</v>
      </c>
      <c r="V64" s="113">
        <f t="shared" si="3"/>
        <v>0</v>
      </c>
      <c r="Y64">
        <f>BAWANA!AW64+BAWANA!AX64</f>
        <v>16.670000000000002</v>
      </c>
      <c r="Z64">
        <f>BAWANA!BD64+BAWANA!BE64</f>
        <v>16.670000000000002</v>
      </c>
      <c r="AA64">
        <f>BAWANA!X64+BAWANA!Y64</f>
        <v>16.670000000000002</v>
      </c>
      <c r="AB64">
        <f>BAWANA!AE64+BAWANA!AF64</f>
        <v>16.670000000000002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286.65999999999997</v>
      </c>
      <c r="E65">
        <f>BAWANA!AM65</f>
        <v>0</v>
      </c>
      <c r="F65">
        <f t="shared" si="4"/>
        <v>256</v>
      </c>
      <c r="G65">
        <f t="shared" si="5"/>
        <v>286.65999999999997</v>
      </c>
      <c r="H65" s="113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286.66000000000003</v>
      </c>
      <c r="O65" s="113">
        <f t="shared" si="1"/>
        <v>0</v>
      </c>
      <c r="P65">
        <v>134.60999999999999</v>
      </c>
      <c r="Q65">
        <v>57.599999999999987</v>
      </c>
      <c r="R65">
        <v>5.839999999999999</v>
      </c>
      <c r="S65">
        <v>18.999999999999996</v>
      </c>
      <c r="T65">
        <v>69.609999999999985</v>
      </c>
      <c r="U65" s="115">
        <f t="shared" si="2"/>
        <v>286.65999999999997</v>
      </c>
      <c r="V65" s="113">
        <f t="shared" si="3"/>
        <v>0</v>
      </c>
      <c r="Y65">
        <f>BAWANA!AW65+BAWANA!AX65</f>
        <v>16.670000000000002</v>
      </c>
      <c r="Z65">
        <f>BAWANA!BD65+BAWANA!BE65</f>
        <v>16.670000000000002</v>
      </c>
      <c r="AA65">
        <f>BAWANA!X65+BAWANA!Y65</f>
        <v>16.670000000000002</v>
      </c>
      <c r="AB65">
        <f>BAWANA!AE65+BAWANA!AF65</f>
        <v>16.670000000000002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286.65999999999997</v>
      </c>
      <c r="E66">
        <f>BAWANA!AM66</f>
        <v>0</v>
      </c>
      <c r="F66">
        <f t="shared" si="4"/>
        <v>256</v>
      </c>
      <c r="G66">
        <f t="shared" si="5"/>
        <v>286.65999999999997</v>
      </c>
      <c r="H66" s="113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286.66000000000003</v>
      </c>
      <c r="O66" s="113">
        <f t="shared" si="1"/>
        <v>0</v>
      </c>
      <c r="P66">
        <v>134.60999999999999</v>
      </c>
      <c r="Q66">
        <v>57.599999999999987</v>
      </c>
      <c r="R66">
        <v>5.839999999999999</v>
      </c>
      <c r="S66">
        <v>18.999999999999996</v>
      </c>
      <c r="T66">
        <v>69.609999999999985</v>
      </c>
      <c r="U66" s="115">
        <f t="shared" si="2"/>
        <v>286.65999999999997</v>
      </c>
      <c r="V66" s="113">
        <f t="shared" si="3"/>
        <v>0</v>
      </c>
      <c r="Y66">
        <f>BAWANA!AW66+BAWANA!AX66</f>
        <v>16.670000000000002</v>
      </c>
      <c r="Z66">
        <f>BAWANA!BD66+BAWANA!BE66</f>
        <v>16.670000000000002</v>
      </c>
      <c r="AA66">
        <f>BAWANA!X66+BAWANA!Y66</f>
        <v>16.670000000000002</v>
      </c>
      <c r="AB66">
        <f>BAWANA!AE66+BAWANA!AF66</f>
        <v>16.670000000000002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286.65999999999997</v>
      </c>
      <c r="E67">
        <f>BAWANA!AM67</f>
        <v>0</v>
      </c>
      <c r="F67">
        <f t="shared" si="4"/>
        <v>256</v>
      </c>
      <c r="G67">
        <f t="shared" si="5"/>
        <v>286.65999999999997</v>
      </c>
      <c r="H67" s="113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286.66000000000003</v>
      </c>
      <c r="O67" s="113">
        <f t="shared" ref="O67:O98" si="8">G67-N67</f>
        <v>0</v>
      </c>
      <c r="P67">
        <v>134.60999999999999</v>
      </c>
      <c r="Q67">
        <v>57.599999999999987</v>
      </c>
      <c r="R67">
        <v>5.839999999999999</v>
      </c>
      <c r="S67">
        <v>18.999999999999996</v>
      </c>
      <c r="T67">
        <v>69.609999999999985</v>
      </c>
      <c r="U67" s="115">
        <f t="shared" ref="U67:U98" si="9">SUM(P67:T67)</f>
        <v>286.65999999999997</v>
      </c>
      <c r="V67" s="113">
        <f t="shared" ref="V67:V99" si="10">G67-U67</f>
        <v>0</v>
      </c>
      <c r="Y67">
        <f>BAWANA!AW67+BAWANA!AX67</f>
        <v>16.670000000000002</v>
      </c>
      <c r="Z67">
        <f>BAWANA!BD67+BAWANA!BE67</f>
        <v>16.670000000000002</v>
      </c>
      <c r="AA67">
        <f>BAWANA!X67+BAWANA!Y67</f>
        <v>16.670000000000002</v>
      </c>
      <c r="AB67">
        <f>BAWANA!AE67+BAWANA!AF67</f>
        <v>16.670000000000002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286.65999999999997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286.65999999999997</v>
      </c>
      <c r="H68" s="113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286.66000000000003</v>
      </c>
      <c r="O68" s="113">
        <f t="shared" si="8"/>
        <v>0</v>
      </c>
      <c r="P68">
        <v>134.60999999999999</v>
      </c>
      <c r="Q68">
        <v>57.599999999999987</v>
      </c>
      <c r="R68">
        <v>5.839999999999999</v>
      </c>
      <c r="S68">
        <v>18.999999999999996</v>
      </c>
      <c r="T68">
        <v>69.609999999999985</v>
      </c>
      <c r="U68" s="115">
        <f t="shared" si="9"/>
        <v>286.65999999999997</v>
      </c>
      <c r="V68" s="113">
        <f t="shared" si="10"/>
        <v>0</v>
      </c>
      <c r="Y68">
        <f>BAWANA!AW68+BAWANA!AX68</f>
        <v>16.670000000000002</v>
      </c>
      <c r="Z68">
        <f>BAWANA!BD68+BAWANA!BE68</f>
        <v>16.670000000000002</v>
      </c>
      <c r="AA68">
        <f>BAWANA!X68+BAWANA!Y68</f>
        <v>16.670000000000002</v>
      </c>
      <c r="AB68">
        <f>BAWANA!AE68+BAWANA!AF68</f>
        <v>16.670000000000002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286.65999999999997</v>
      </c>
      <c r="E69">
        <f>BAWANA!AM69</f>
        <v>0</v>
      </c>
      <c r="F69">
        <f t="shared" si="11"/>
        <v>256</v>
      </c>
      <c r="G69">
        <f t="shared" si="12"/>
        <v>286.65999999999997</v>
      </c>
      <c r="H69" s="113"/>
      <c r="I69">
        <f>BRPL_EOD!AI69+BRPL_EOD!AJ69</f>
        <v>134.61000000000001</v>
      </c>
      <c r="J69">
        <f>BYPL_EOD!AI69+BYPL_EOD!AJ69</f>
        <v>57.6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286.66000000000003</v>
      </c>
      <c r="O69" s="113">
        <f t="shared" si="8"/>
        <v>0</v>
      </c>
      <c r="P69">
        <v>134.60999999999999</v>
      </c>
      <c r="Q69">
        <v>57.599999999999987</v>
      </c>
      <c r="R69">
        <v>5.839999999999999</v>
      </c>
      <c r="S69">
        <v>18.999999999999996</v>
      </c>
      <c r="T69">
        <v>69.609999999999985</v>
      </c>
      <c r="U69" s="115">
        <f t="shared" si="9"/>
        <v>286.65999999999997</v>
      </c>
      <c r="V69" s="113">
        <f t="shared" si="10"/>
        <v>0</v>
      </c>
      <c r="Y69">
        <f>BAWANA!AW69+BAWANA!AX69</f>
        <v>16.670000000000002</v>
      </c>
      <c r="Z69">
        <f>BAWANA!BD69+BAWANA!BE69</f>
        <v>16.670000000000002</v>
      </c>
      <c r="AA69">
        <f>BAWANA!X69+BAWANA!Y69</f>
        <v>16.670000000000002</v>
      </c>
      <c r="AB69">
        <f>BAWANA!AE69+BAWANA!AF69</f>
        <v>16.670000000000002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286.65999999999997</v>
      </c>
      <c r="E70">
        <f>BAWANA!AM70</f>
        <v>0</v>
      </c>
      <c r="F70">
        <f t="shared" si="11"/>
        <v>256</v>
      </c>
      <c r="G70">
        <f t="shared" si="12"/>
        <v>286.65999999999997</v>
      </c>
      <c r="H70" s="113"/>
      <c r="I70">
        <f>BRPL_EOD!AI70+BRPL_EOD!AJ70</f>
        <v>134.61000000000001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286.66000000000003</v>
      </c>
      <c r="O70" s="113">
        <f t="shared" si="8"/>
        <v>0</v>
      </c>
      <c r="P70">
        <v>134.60999999999999</v>
      </c>
      <c r="Q70">
        <v>57.599999999999987</v>
      </c>
      <c r="R70">
        <v>5.839999999999999</v>
      </c>
      <c r="S70">
        <v>18.999999999999996</v>
      </c>
      <c r="T70">
        <v>69.609999999999985</v>
      </c>
      <c r="U70" s="115">
        <f t="shared" si="9"/>
        <v>286.65999999999997</v>
      </c>
      <c r="V70" s="113">
        <f t="shared" si="10"/>
        <v>0</v>
      </c>
      <c r="Y70">
        <f>BAWANA!AW70+BAWANA!AX70</f>
        <v>16.670000000000002</v>
      </c>
      <c r="Z70">
        <f>BAWANA!BD70+BAWANA!BE70</f>
        <v>16.670000000000002</v>
      </c>
      <c r="AA70">
        <f>BAWANA!X70+BAWANA!Y70</f>
        <v>16.670000000000002</v>
      </c>
      <c r="AB70">
        <f>BAWANA!AE70+BAWANA!AF70</f>
        <v>16.670000000000002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286.64999999999998</v>
      </c>
      <c r="E71">
        <f>BAWANA!AM71</f>
        <v>0</v>
      </c>
      <c r="F71">
        <f t="shared" si="11"/>
        <v>256</v>
      </c>
      <c r="G71">
        <f t="shared" si="12"/>
        <v>286.64999999999998</v>
      </c>
      <c r="H71" s="113"/>
      <c r="I71">
        <f>BRPL_EOD!AI71+BRPL_EOD!AJ71</f>
        <v>134.61000000000001</v>
      </c>
      <c r="J71">
        <f>BYPL_EOD!AI71+BYPL_EOD!AJ71</f>
        <v>57.6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286.66000000000003</v>
      </c>
      <c r="O71" s="113">
        <f t="shared" si="8"/>
        <v>-1.0000000000047748E-2</v>
      </c>
      <c r="P71">
        <v>134.60530419312076</v>
      </c>
      <c r="Q71">
        <v>57.597990650945363</v>
      </c>
      <c r="R71">
        <v>5.8397962743319605</v>
      </c>
      <c r="S71">
        <v>18.999337193888227</v>
      </c>
      <c r="T71">
        <v>69.607571687713659</v>
      </c>
      <c r="U71" s="115">
        <f t="shared" si="9"/>
        <v>286.64999999999998</v>
      </c>
      <c r="V71" s="113">
        <f t="shared" si="10"/>
        <v>0</v>
      </c>
      <c r="Y71">
        <f>BAWANA!AW71+BAWANA!AX71</f>
        <v>32</v>
      </c>
      <c r="Z71">
        <f>BAWANA!BD71+BAWANA!BE71</f>
        <v>1.35</v>
      </c>
      <c r="AA71">
        <f>BAWANA!X71+BAWANA!Y71</f>
        <v>32</v>
      </c>
      <c r="AB71">
        <f>BAWANA!AE71+BAWANA!AF71</f>
        <v>1.35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286.64999999999998</v>
      </c>
      <c r="E72">
        <f>BAWANA!AM72</f>
        <v>0</v>
      </c>
      <c r="F72">
        <f t="shared" si="11"/>
        <v>256</v>
      </c>
      <c r="G72">
        <f t="shared" si="12"/>
        <v>286.64999999999998</v>
      </c>
      <c r="H72" s="113"/>
      <c r="I72">
        <f>BRPL_EOD!AI72+BRPL_EOD!AJ72</f>
        <v>134.61000000000001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286.66000000000003</v>
      </c>
      <c r="O72" s="113">
        <f t="shared" si="8"/>
        <v>-1.0000000000047748E-2</v>
      </c>
      <c r="P72">
        <v>134.60530419312076</v>
      </c>
      <c r="Q72">
        <v>57.597990650945363</v>
      </c>
      <c r="R72">
        <v>5.8397962743319605</v>
      </c>
      <c r="S72">
        <v>18.999337193888227</v>
      </c>
      <c r="T72">
        <v>69.607571687713659</v>
      </c>
      <c r="U72" s="115">
        <f t="shared" si="9"/>
        <v>286.64999999999998</v>
      </c>
      <c r="V72" s="113">
        <f t="shared" si="10"/>
        <v>0</v>
      </c>
      <c r="Y72">
        <f>BAWANA!AW72+BAWANA!AX72</f>
        <v>32</v>
      </c>
      <c r="Z72">
        <f>BAWANA!BD72+BAWANA!BE72</f>
        <v>1.35</v>
      </c>
      <c r="AA72">
        <f>BAWANA!X72+BAWANA!Y72</f>
        <v>32</v>
      </c>
      <c r="AB72">
        <f>BAWANA!AE72+BAWANA!AF72</f>
        <v>1.35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286.64999999999998</v>
      </c>
      <c r="E73">
        <f>BAWANA!AM73</f>
        <v>0</v>
      </c>
      <c r="F73">
        <f t="shared" si="11"/>
        <v>256</v>
      </c>
      <c r="G73">
        <f t="shared" si="12"/>
        <v>286.64999999999998</v>
      </c>
      <c r="H73" s="113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286.66000000000003</v>
      </c>
      <c r="O73" s="113">
        <f t="shared" si="8"/>
        <v>-1.0000000000047748E-2</v>
      </c>
      <c r="P73">
        <v>134.60530419312076</v>
      </c>
      <c r="Q73">
        <v>57.597990650945363</v>
      </c>
      <c r="R73">
        <v>5.8397962743319605</v>
      </c>
      <c r="S73">
        <v>18.999337193888227</v>
      </c>
      <c r="T73">
        <v>69.607571687713659</v>
      </c>
      <c r="U73" s="115">
        <f t="shared" si="9"/>
        <v>286.64999999999998</v>
      </c>
      <c r="V73" s="113">
        <f t="shared" si="10"/>
        <v>0</v>
      </c>
      <c r="Y73">
        <f>BAWANA!AW73+BAWANA!AX73</f>
        <v>32</v>
      </c>
      <c r="Z73">
        <f>BAWANA!BD73+BAWANA!BE73</f>
        <v>1.35</v>
      </c>
      <c r="AA73">
        <f>BAWANA!X73+BAWANA!Y73</f>
        <v>32</v>
      </c>
      <c r="AB73">
        <f>BAWANA!AE73+BAWANA!AF73</f>
        <v>1.35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286.64999999999998</v>
      </c>
      <c r="E74">
        <f>BAWANA!AM74</f>
        <v>0</v>
      </c>
      <c r="F74">
        <f t="shared" si="11"/>
        <v>256</v>
      </c>
      <c r="G74">
        <f t="shared" si="12"/>
        <v>286.64999999999998</v>
      </c>
      <c r="H74" s="113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286.66000000000003</v>
      </c>
      <c r="O74" s="113">
        <f t="shared" si="8"/>
        <v>-1.0000000000047748E-2</v>
      </c>
      <c r="P74">
        <v>134.60530419312076</v>
      </c>
      <c r="Q74">
        <v>57.597990650945363</v>
      </c>
      <c r="R74">
        <v>5.8397962743319605</v>
      </c>
      <c r="S74">
        <v>18.999337193888227</v>
      </c>
      <c r="T74">
        <v>69.607571687713659</v>
      </c>
      <c r="U74" s="115">
        <f t="shared" si="9"/>
        <v>286.64999999999998</v>
      </c>
      <c r="V74" s="113">
        <f t="shared" si="10"/>
        <v>0</v>
      </c>
      <c r="Y74">
        <f>BAWANA!AW74+BAWANA!AX74</f>
        <v>32</v>
      </c>
      <c r="Z74">
        <f>BAWANA!BD74+BAWANA!BE74</f>
        <v>1.35</v>
      </c>
      <c r="AA74">
        <f>BAWANA!X74+BAWANA!Y74</f>
        <v>32</v>
      </c>
      <c r="AB74">
        <f>BAWANA!AE74+BAWANA!AF74</f>
        <v>1.35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286.64999999999998</v>
      </c>
      <c r="E75">
        <f>BAWANA!AM75</f>
        <v>0</v>
      </c>
      <c r="F75">
        <f t="shared" si="11"/>
        <v>256</v>
      </c>
      <c r="G75">
        <f t="shared" si="12"/>
        <v>286.64999999999998</v>
      </c>
      <c r="H75" s="113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286.66000000000003</v>
      </c>
      <c r="O75" s="113">
        <f t="shared" si="8"/>
        <v>-1.0000000000047748E-2</v>
      </c>
      <c r="P75">
        <v>134.60530419312076</v>
      </c>
      <c r="Q75">
        <v>57.597990650945363</v>
      </c>
      <c r="R75">
        <v>5.8397962743319605</v>
      </c>
      <c r="S75">
        <v>18.999337193888227</v>
      </c>
      <c r="T75">
        <v>69.607571687713659</v>
      </c>
      <c r="U75" s="115">
        <f t="shared" si="9"/>
        <v>286.64999999999998</v>
      </c>
      <c r="V75" s="113">
        <f t="shared" si="10"/>
        <v>0</v>
      </c>
      <c r="Y75">
        <f>BAWANA!AW75+BAWANA!AX75</f>
        <v>32</v>
      </c>
      <c r="Z75">
        <f>BAWANA!BD75+BAWANA!BE75</f>
        <v>1.35</v>
      </c>
      <c r="AA75">
        <f>BAWANA!X75+BAWANA!Y75</f>
        <v>32</v>
      </c>
      <c r="AB75">
        <f>BAWANA!AE75+BAWANA!AF75</f>
        <v>1.35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286.64999999999998</v>
      </c>
      <c r="E76">
        <f>BAWANA!AM76</f>
        <v>0</v>
      </c>
      <c r="F76">
        <f t="shared" si="11"/>
        <v>256</v>
      </c>
      <c r="G76">
        <f t="shared" si="12"/>
        <v>286.64999999999998</v>
      </c>
      <c r="H76" s="113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286.66000000000003</v>
      </c>
      <c r="O76" s="113">
        <f t="shared" si="8"/>
        <v>-1.0000000000047748E-2</v>
      </c>
      <c r="P76">
        <v>134.60530419312076</v>
      </c>
      <c r="Q76">
        <v>57.597990650945363</v>
      </c>
      <c r="R76">
        <v>5.8397962743319605</v>
      </c>
      <c r="S76">
        <v>18.999337193888227</v>
      </c>
      <c r="T76">
        <v>69.607571687713659</v>
      </c>
      <c r="U76" s="115">
        <f t="shared" si="9"/>
        <v>286.64999999999998</v>
      </c>
      <c r="V76" s="113">
        <f t="shared" si="10"/>
        <v>0</v>
      </c>
      <c r="Y76">
        <f>BAWANA!AW76+BAWANA!AX76</f>
        <v>32</v>
      </c>
      <c r="Z76">
        <f>BAWANA!BD76+BAWANA!BE76</f>
        <v>1.35</v>
      </c>
      <c r="AA76">
        <f>BAWANA!X76+BAWANA!Y76</f>
        <v>32</v>
      </c>
      <c r="AB76">
        <f>BAWANA!AE76+BAWANA!AF76</f>
        <v>1.35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286.64999999999998</v>
      </c>
      <c r="E77">
        <f>BAWANA!AM77</f>
        <v>0</v>
      </c>
      <c r="F77">
        <f t="shared" si="11"/>
        <v>256</v>
      </c>
      <c r="G77">
        <f t="shared" si="12"/>
        <v>286.64999999999998</v>
      </c>
      <c r="H77" s="113"/>
      <c r="I77">
        <f>BRPL_EOD!AI77+BRPL_EOD!AJ77</f>
        <v>134.61000000000001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286.66000000000003</v>
      </c>
      <c r="O77" s="113">
        <f t="shared" si="8"/>
        <v>-1.0000000000047748E-2</v>
      </c>
      <c r="P77">
        <v>134.60530419312076</v>
      </c>
      <c r="Q77">
        <v>57.597990650945363</v>
      </c>
      <c r="R77">
        <v>5.8397962743319605</v>
      </c>
      <c r="S77">
        <v>18.999337193888227</v>
      </c>
      <c r="T77">
        <v>69.607571687713659</v>
      </c>
      <c r="U77" s="115">
        <f t="shared" si="9"/>
        <v>286.64999999999998</v>
      </c>
      <c r="V77" s="113">
        <f t="shared" si="10"/>
        <v>0</v>
      </c>
      <c r="Y77">
        <f>BAWANA!AW77+BAWANA!AX77</f>
        <v>32</v>
      </c>
      <c r="Z77">
        <f>BAWANA!BD77+BAWANA!BE77</f>
        <v>1.35</v>
      </c>
      <c r="AA77">
        <f>BAWANA!X77+BAWANA!Y77</f>
        <v>32</v>
      </c>
      <c r="AB77">
        <f>BAWANA!AE77+BAWANA!AF77</f>
        <v>1.35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286.64999999999998</v>
      </c>
      <c r="E78">
        <f>BAWANA!AM78</f>
        <v>0</v>
      </c>
      <c r="F78">
        <f t="shared" si="11"/>
        <v>256</v>
      </c>
      <c r="G78">
        <f t="shared" si="12"/>
        <v>286.64999999999998</v>
      </c>
      <c r="H78" s="113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286.66000000000003</v>
      </c>
      <c r="O78" s="113">
        <f t="shared" si="8"/>
        <v>-1.0000000000047748E-2</v>
      </c>
      <c r="P78">
        <v>134.60530419312076</v>
      </c>
      <c r="Q78">
        <v>57.597990650945363</v>
      </c>
      <c r="R78">
        <v>5.8397962743319605</v>
      </c>
      <c r="S78">
        <v>18.999337193888227</v>
      </c>
      <c r="T78">
        <v>69.607571687713659</v>
      </c>
      <c r="U78" s="115">
        <f t="shared" si="9"/>
        <v>286.64999999999998</v>
      </c>
      <c r="V78" s="113">
        <f t="shared" si="10"/>
        <v>0</v>
      </c>
      <c r="Y78">
        <f>BAWANA!AW78+BAWANA!AX78</f>
        <v>32</v>
      </c>
      <c r="Z78">
        <f>BAWANA!BD78+BAWANA!BE78</f>
        <v>1.35</v>
      </c>
      <c r="AA78">
        <f>BAWANA!X78+BAWANA!Y78</f>
        <v>32</v>
      </c>
      <c r="AB78">
        <f>BAWANA!AE78+BAWANA!AF78</f>
        <v>1.35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3"/>
      <c r="I79">
        <f>BRPL_EOD!AI79+BRPL_EOD!AJ79</f>
        <v>103.96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256.01</v>
      </c>
      <c r="O79" s="113">
        <f t="shared" si="8"/>
        <v>-9.9999999999909051E-3</v>
      </c>
      <c r="P79">
        <v>103.95593922112417</v>
      </c>
      <c r="Q79">
        <v>57.597750087887192</v>
      </c>
      <c r="R79">
        <v>5.8397718839107844</v>
      </c>
      <c r="S79">
        <v>18.999257841490568</v>
      </c>
      <c r="T79">
        <v>69.607280965587279</v>
      </c>
      <c r="U79" s="115">
        <f t="shared" si="9"/>
        <v>255.99999999999997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3"/>
      <c r="I80">
        <f>BRPL_EOD!AI80+BRPL_EOD!AJ80</f>
        <v>103.96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256.01</v>
      </c>
      <c r="O80" s="113">
        <f t="shared" si="8"/>
        <v>-9.9999999999909051E-3</v>
      </c>
      <c r="P80">
        <v>103.95593922112417</v>
      </c>
      <c r="Q80">
        <v>57.597750087887192</v>
      </c>
      <c r="R80">
        <v>5.8397718839107844</v>
      </c>
      <c r="S80">
        <v>18.999257841490568</v>
      </c>
      <c r="T80">
        <v>69.607280965587279</v>
      </c>
      <c r="U80" s="115">
        <f t="shared" si="9"/>
        <v>255.99999999999997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3"/>
      <c r="I81">
        <f>BRPL_EOD!AI81+BRPL_EOD!AJ81</f>
        <v>103.96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256.01</v>
      </c>
      <c r="O81" s="113">
        <f t="shared" si="8"/>
        <v>-9.9999999999909051E-3</v>
      </c>
      <c r="P81">
        <v>103.95593922112417</v>
      </c>
      <c r="Q81">
        <v>57.597750087887192</v>
      </c>
      <c r="R81">
        <v>5.8397718839107844</v>
      </c>
      <c r="S81">
        <v>18.999257841490568</v>
      </c>
      <c r="T81">
        <v>69.607280965587279</v>
      </c>
      <c r="U81" s="115">
        <f t="shared" si="9"/>
        <v>255.99999999999997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3"/>
      <c r="I82">
        <f>BRPL_EOD!AI82+BRPL_EOD!AJ82</f>
        <v>103.96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256.01</v>
      </c>
      <c r="O82" s="113">
        <f t="shared" si="8"/>
        <v>-9.9999999999909051E-3</v>
      </c>
      <c r="P82">
        <v>103.95593922112417</v>
      </c>
      <c r="Q82">
        <v>57.597750087887192</v>
      </c>
      <c r="R82">
        <v>5.8397718839107844</v>
      </c>
      <c r="S82">
        <v>18.999257841490568</v>
      </c>
      <c r="T82">
        <v>69.607280965587279</v>
      </c>
      <c r="U82" s="115">
        <f t="shared" si="9"/>
        <v>255.99999999999997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3"/>
      <c r="I83">
        <f>BRPL_EOD!AI83+BRPL_EOD!AJ83</f>
        <v>103.96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3">
        <f t="shared" si="8"/>
        <v>-9.9999999999909051E-3</v>
      </c>
      <c r="P83">
        <v>103.95593922112417</v>
      </c>
      <c r="Q83">
        <v>57.597750087887192</v>
      </c>
      <c r="R83">
        <v>5.8397718839107844</v>
      </c>
      <c r="S83">
        <v>18.999257841490568</v>
      </c>
      <c r="T83">
        <v>69.607280965587279</v>
      </c>
      <c r="U83" s="115">
        <f t="shared" si="9"/>
        <v>255.99999999999997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3"/>
      <c r="I84">
        <f>BRPL_EOD!AI84+BRPL_EOD!AJ84</f>
        <v>103.96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3">
        <f t="shared" si="8"/>
        <v>-9.9999999999909051E-3</v>
      </c>
      <c r="P84">
        <v>103.95593922112417</v>
      </c>
      <c r="Q84">
        <v>57.597750087887192</v>
      </c>
      <c r="R84">
        <v>5.8397718839107844</v>
      </c>
      <c r="S84">
        <v>18.999257841490568</v>
      </c>
      <c r="T84">
        <v>69.607280965587279</v>
      </c>
      <c r="U84" s="115">
        <f t="shared" si="9"/>
        <v>255.99999999999997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3"/>
      <c r="I85">
        <f>BRPL_EOD!AI85+BRPL_EOD!AJ85</f>
        <v>103.96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3">
        <f t="shared" si="8"/>
        <v>-9.9999999999909051E-3</v>
      </c>
      <c r="P85">
        <v>103.95593922112417</v>
      </c>
      <c r="Q85">
        <v>57.597750087887192</v>
      </c>
      <c r="R85">
        <v>5.8397718839107844</v>
      </c>
      <c r="S85">
        <v>18.999257841490568</v>
      </c>
      <c r="T85">
        <v>69.607280965587279</v>
      </c>
      <c r="U85" s="115">
        <f t="shared" si="9"/>
        <v>255.99999999999997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3"/>
      <c r="I86">
        <f>BRPL_EOD!AI86+BRPL_EOD!AJ86</f>
        <v>103.96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3">
        <f t="shared" si="8"/>
        <v>-9.9999999999909051E-3</v>
      </c>
      <c r="P86">
        <v>103.95593922112417</v>
      </c>
      <c r="Q86">
        <v>57.597750087887192</v>
      </c>
      <c r="R86">
        <v>5.8397718839107844</v>
      </c>
      <c r="S86">
        <v>18.999257841490568</v>
      </c>
      <c r="T86">
        <v>69.607280965587279</v>
      </c>
      <c r="U86" s="115">
        <f t="shared" si="9"/>
        <v>255.99999999999997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3"/>
      <c r="I87">
        <f>BRPL_EOD!AI87+BRPL_EOD!AJ87</f>
        <v>103.96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3">
        <f t="shared" si="8"/>
        <v>-9.9999999999909051E-3</v>
      </c>
      <c r="P87">
        <v>103.95593922112417</v>
      </c>
      <c r="Q87">
        <v>57.597750087887192</v>
      </c>
      <c r="R87">
        <v>5.8397718839107844</v>
      </c>
      <c r="S87">
        <v>18.999257841490568</v>
      </c>
      <c r="T87">
        <v>69.607280965587279</v>
      </c>
      <c r="U87" s="115">
        <f t="shared" si="9"/>
        <v>255.99999999999997</v>
      </c>
      <c r="V87" s="113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3"/>
      <c r="I88">
        <f>BRPL_EOD!AI88+BRPL_EOD!AJ88</f>
        <v>103.96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3">
        <f t="shared" si="8"/>
        <v>-9.9999999999909051E-3</v>
      </c>
      <c r="P88">
        <v>103.95593922112417</v>
      </c>
      <c r="Q88">
        <v>57.597750087887192</v>
      </c>
      <c r="R88">
        <v>5.8397718839107844</v>
      </c>
      <c r="S88">
        <v>18.999257841490568</v>
      </c>
      <c r="T88">
        <v>69.607280965587279</v>
      </c>
      <c r="U88" s="115">
        <f t="shared" si="9"/>
        <v>255.99999999999997</v>
      </c>
      <c r="V88" s="113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286.65999999999997</v>
      </c>
      <c r="E89">
        <f>BAWANA!AM89</f>
        <v>0</v>
      </c>
      <c r="F89">
        <f t="shared" si="11"/>
        <v>256</v>
      </c>
      <c r="G89">
        <f t="shared" si="12"/>
        <v>286.65999999999997</v>
      </c>
      <c r="H89" s="113"/>
      <c r="I89">
        <f>BRPL_EOD!AI89+BRPL_EOD!AJ89</f>
        <v>134.61000000000001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286.66000000000003</v>
      </c>
      <c r="O89" s="113">
        <f t="shared" si="8"/>
        <v>0</v>
      </c>
      <c r="P89">
        <v>134.60999999999999</v>
      </c>
      <c r="Q89">
        <v>57.599999999999987</v>
      </c>
      <c r="R89">
        <v>5.839999999999999</v>
      </c>
      <c r="S89">
        <v>18.999999999999996</v>
      </c>
      <c r="T89">
        <v>69.609999999999985</v>
      </c>
      <c r="U89" s="115">
        <f t="shared" si="9"/>
        <v>286.65999999999997</v>
      </c>
      <c r="V89" s="113">
        <f t="shared" si="10"/>
        <v>0</v>
      </c>
      <c r="Y89">
        <f>BAWANA!AW89+BAWANA!AX89</f>
        <v>16.670000000000002</v>
      </c>
      <c r="Z89">
        <f>BAWANA!BD89+BAWANA!BE89</f>
        <v>16.670000000000002</v>
      </c>
      <c r="AA89">
        <f>BAWANA!X89+BAWANA!Y89</f>
        <v>16.670000000000002</v>
      </c>
      <c r="AB89">
        <f>BAWANA!AE89+BAWANA!AF89</f>
        <v>16.670000000000002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286.65999999999997</v>
      </c>
      <c r="E90">
        <f>BAWANA!AM90</f>
        <v>0</v>
      </c>
      <c r="F90">
        <f t="shared" si="11"/>
        <v>256</v>
      </c>
      <c r="G90">
        <f t="shared" si="12"/>
        <v>286.65999999999997</v>
      </c>
      <c r="H90" s="113"/>
      <c r="I90">
        <f>BRPL_EOD!AI90+BRPL_EOD!AJ90</f>
        <v>134.61000000000001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286.66000000000003</v>
      </c>
      <c r="O90" s="113">
        <f t="shared" si="8"/>
        <v>0</v>
      </c>
      <c r="P90">
        <v>134.60999999999999</v>
      </c>
      <c r="Q90">
        <v>57.599999999999987</v>
      </c>
      <c r="R90">
        <v>5.839999999999999</v>
      </c>
      <c r="S90">
        <v>18.999999999999996</v>
      </c>
      <c r="T90">
        <v>69.609999999999985</v>
      </c>
      <c r="U90" s="115">
        <f t="shared" si="9"/>
        <v>286.65999999999997</v>
      </c>
      <c r="V90" s="113">
        <f t="shared" si="10"/>
        <v>0</v>
      </c>
      <c r="Y90">
        <f>BAWANA!AW90+BAWANA!AX90</f>
        <v>16.670000000000002</v>
      </c>
      <c r="Z90">
        <f>BAWANA!BD90+BAWANA!BE90</f>
        <v>16.670000000000002</v>
      </c>
      <c r="AA90">
        <f>BAWANA!X90+BAWANA!Y90</f>
        <v>16.670000000000002</v>
      </c>
      <c r="AB90">
        <f>BAWANA!AE90+BAWANA!AF90</f>
        <v>16.670000000000002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286.65999999999997</v>
      </c>
      <c r="E91">
        <f>BAWANA!AM91</f>
        <v>0</v>
      </c>
      <c r="F91">
        <f t="shared" si="11"/>
        <v>256</v>
      </c>
      <c r="G91">
        <f t="shared" si="12"/>
        <v>286.65999999999997</v>
      </c>
      <c r="H91" s="113"/>
      <c r="I91">
        <f>BRPL_EOD!AI91+BRPL_EOD!AJ91</f>
        <v>134.61000000000001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286.66000000000003</v>
      </c>
      <c r="O91" s="113">
        <f t="shared" si="8"/>
        <v>0</v>
      </c>
      <c r="P91">
        <v>134.60999999999999</v>
      </c>
      <c r="Q91">
        <v>57.599999999999987</v>
      </c>
      <c r="R91">
        <v>5.839999999999999</v>
      </c>
      <c r="S91">
        <v>18.999999999999996</v>
      </c>
      <c r="T91">
        <v>69.609999999999985</v>
      </c>
      <c r="U91" s="115">
        <f t="shared" si="9"/>
        <v>286.65999999999997</v>
      </c>
      <c r="V91" s="113">
        <f t="shared" si="10"/>
        <v>0</v>
      </c>
      <c r="Y91">
        <f>BAWANA!AW91+BAWANA!AX91</f>
        <v>16.670000000000002</v>
      </c>
      <c r="Z91">
        <f>BAWANA!BD91+BAWANA!BE91</f>
        <v>16.670000000000002</v>
      </c>
      <c r="AA91">
        <f>BAWANA!X91+BAWANA!Y91</f>
        <v>16.670000000000002</v>
      </c>
      <c r="AB91">
        <f>BAWANA!AE91+BAWANA!AF91</f>
        <v>16.670000000000002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286.65999999999997</v>
      </c>
      <c r="E92">
        <f>BAWANA!AM92</f>
        <v>0</v>
      </c>
      <c r="F92">
        <f t="shared" si="11"/>
        <v>256</v>
      </c>
      <c r="G92">
        <f t="shared" si="12"/>
        <v>286.65999999999997</v>
      </c>
      <c r="H92" s="113"/>
      <c r="I92">
        <f>BRPL_EOD!AI92+BRPL_EOD!AJ92</f>
        <v>134.61000000000001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286.66000000000003</v>
      </c>
      <c r="O92" s="113">
        <f t="shared" si="8"/>
        <v>0</v>
      </c>
      <c r="P92">
        <v>134.60999999999999</v>
      </c>
      <c r="Q92">
        <v>57.599999999999987</v>
      </c>
      <c r="R92">
        <v>5.839999999999999</v>
      </c>
      <c r="S92">
        <v>18.999999999999996</v>
      </c>
      <c r="T92">
        <v>69.609999999999985</v>
      </c>
      <c r="U92" s="115">
        <f t="shared" si="9"/>
        <v>286.65999999999997</v>
      </c>
      <c r="V92" s="113">
        <f t="shared" si="10"/>
        <v>0</v>
      </c>
      <c r="Y92">
        <f>BAWANA!AW92+BAWANA!AX92</f>
        <v>16.670000000000002</v>
      </c>
      <c r="Z92">
        <f>BAWANA!BD92+BAWANA!BE92</f>
        <v>16.670000000000002</v>
      </c>
      <c r="AA92">
        <f>BAWANA!X92+BAWANA!Y92</f>
        <v>16.670000000000002</v>
      </c>
      <c r="AB92">
        <f>BAWANA!AE92+BAWANA!AF92</f>
        <v>16.670000000000002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277.05999999999995</v>
      </c>
      <c r="E93">
        <f>BAWANA!AM93</f>
        <v>0</v>
      </c>
      <c r="F93">
        <f t="shared" si="11"/>
        <v>256</v>
      </c>
      <c r="G93">
        <f t="shared" si="12"/>
        <v>277.05999999999995</v>
      </c>
      <c r="H93" s="113"/>
      <c r="I93">
        <f>BRPL_EOD!AI93+BRPL_EOD!AJ93</f>
        <v>134.61000000000001</v>
      </c>
      <c r="J93">
        <f>BYPL_EOD!AI93+BYPL_EOD!AJ93</f>
        <v>48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277.06</v>
      </c>
      <c r="O93" s="113">
        <f t="shared" si="8"/>
        <v>0</v>
      </c>
      <c r="P93">
        <v>134.60999999999999</v>
      </c>
      <c r="Q93">
        <v>47.999999999999993</v>
      </c>
      <c r="R93">
        <v>5.839999999999999</v>
      </c>
      <c r="S93">
        <v>18.999999999999996</v>
      </c>
      <c r="T93">
        <v>69.609999999999985</v>
      </c>
      <c r="U93" s="115">
        <f t="shared" si="9"/>
        <v>277.05999999999995</v>
      </c>
      <c r="V93" s="113">
        <f t="shared" si="10"/>
        <v>0</v>
      </c>
      <c r="Y93">
        <f>BAWANA!AW93+BAWANA!AX93</f>
        <v>21.47</v>
      </c>
      <c r="Z93">
        <f>BAWANA!BD93+BAWANA!BE93</f>
        <v>21.47</v>
      </c>
      <c r="AA93">
        <f>BAWANA!X93+BAWANA!Y93</f>
        <v>21.47</v>
      </c>
      <c r="AB93">
        <f>BAWANA!AE93+BAWANA!AF93</f>
        <v>21.47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277.05999999999995</v>
      </c>
      <c r="E94">
        <f>BAWANA!AM94</f>
        <v>0</v>
      </c>
      <c r="F94">
        <f t="shared" si="11"/>
        <v>256</v>
      </c>
      <c r="G94">
        <f t="shared" si="12"/>
        <v>277.05999999999995</v>
      </c>
      <c r="H94" s="113"/>
      <c r="I94">
        <f>BRPL_EOD!AI94+BRPL_EOD!AJ94</f>
        <v>134.61000000000001</v>
      </c>
      <c r="J94">
        <f>BYPL_EOD!AI94+BYPL_EOD!AJ94</f>
        <v>48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277.06</v>
      </c>
      <c r="O94" s="113">
        <f t="shared" si="8"/>
        <v>0</v>
      </c>
      <c r="P94">
        <v>134.60999999999999</v>
      </c>
      <c r="Q94">
        <v>47.999999999999993</v>
      </c>
      <c r="R94">
        <v>5.839999999999999</v>
      </c>
      <c r="S94">
        <v>18.999999999999996</v>
      </c>
      <c r="T94">
        <v>69.609999999999985</v>
      </c>
      <c r="U94" s="115">
        <f t="shared" si="9"/>
        <v>277.05999999999995</v>
      </c>
      <c r="V94" s="113">
        <f t="shared" si="10"/>
        <v>0</v>
      </c>
      <c r="Y94">
        <f>BAWANA!AW94+BAWANA!AX94</f>
        <v>21.47</v>
      </c>
      <c r="Z94">
        <f>BAWANA!BD94+BAWANA!BE94</f>
        <v>21.47</v>
      </c>
      <c r="AA94">
        <f>BAWANA!X94+BAWANA!Y94</f>
        <v>21.47</v>
      </c>
      <c r="AB94">
        <f>BAWANA!AE94+BAWANA!AF94</f>
        <v>21.47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277.05999999999995</v>
      </c>
      <c r="E95">
        <f>BAWANA!AM95</f>
        <v>0</v>
      </c>
      <c r="F95">
        <f t="shared" si="11"/>
        <v>256</v>
      </c>
      <c r="G95">
        <f t="shared" si="12"/>
        <v>277.05999999999995</v>
      </c>
      <c r="H95" s="113"/>
      <c r="I95">
        <f>BRPL_EOD!AI95+BRPL_EOD!AJ95</f>
        <v>134.61000000000001</v>
      </c>
      <c r="J95">
        <f>BYPL_EOD!AI95+BYPL_EOD!AJ95</f>
        <v>48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277.06</v>
      </c>
      <c r="O95" s="113">
        <f t="shared" si="8"/>
        <v>0</v>
      </c>
      <c r="P95">
        <v>134.60999999999999</v>
      </c>
      <c r="Q95">
        <v>47.999999999999993</v>
      </c>
      <c r="R95">
        <v>5.839999999999999</v>
      </c>
      <c r="S95">
        <v>18.999999999999996</v>
      </c>
      <c r="T95">
        <v>69.609999999999985</v>
      </c>
      <c r="U95" s="115">
        <f t="shared" si="9"/>
        <v>277.05999999999995</v>
      </c>
      <c r="V95" s="113">
        <f t="shared" si="10"/>
        <v>0</v>
      </c>
      <c r="Y95">
        <f>BAWANA!AW95+BAWANA!AX95</f>
        <v>21.47</v>
      </c>
      <c r="Z95">
        <f>BAWANA!BD95+BAWANA!BE95</f>
        <v>21.47</v>
      </c>
      <c r="AA95">
        <f>BAWANA!X95+BAWANA!Y95</f>
        <v>21.47</v>
      </c>
      <c r="AB95">
        <f>BAWANA!AE95+BAWANA!AF95</f>
        <v>21.47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277.05999999999995</v>
      </c>
      <c r="E96">
        <f>BAWANA!AM96</f>
        <v>0</v>
      </c>
      <c r="F96">
        <f t="shared" si="11"/>
        <v>256</v>
      </c>
      <c r="G96">
        <f t="shared" si="12"/>
        <v>277.05999999999995</v>
      </c>
      <c r="H96" s="113"/>
      <c r="I96">
        <f>BRPL_EOD!AI96+BRPL_EOD!AJ96</f>
        <v>134.61000000000001</v>
      </c>
      <c r="J96">
        <f>BYPL_EOD!AI96+BYPL_EOD!AJ96</f>
        <v>48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277.06</v>
      </c>
      <c r="O96" s="113">
        <f t="shared" si="8"/>
        <v>0</v>
      </c>
      <c r="P96">
        <v>134.60999999999999</v>
      </c>
      <c r="Q96">
        <v>47.999999999999993</v>
      </c>
      <c r="R96">
        <v>5.839999999999999</v>
      </c>
      <c r="S96">
        <v>18.999999999999996</v>
      </c>
      <c r="T96">
        <v>69.609999999999985</v>
      </c>
      <c r="U96" s="115">
        <f t="shared" si="9"/>
        <v>277.05999999999995</v>
      </c>
      <c r="V96" s="113">
        <f t="shared" si="10"/>
        <v>0</v>
      </c>
      <c r="Y96">
        <f>BAWANA!AW96+BAWANA!AX96</f>
        <v>21.47</v>
      </c>
      <c r="Z96">
        <f>BAWANA!BD96+BAWANA!BE96</f>
        <v>21.47</v>
      </c>
      <c r="AA96">
        <f>BAWANA!X96+BAWANA!Y96</f>
        <v>21.47</v>
      </c>
      <c r="AB96">
        <f>BAWANA!AE96+BAWANA!AF96</f>
        <v>21.47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277.05999999999995</v>
      </c>
      <c r="E97">
        <f>BAWANA!AM97</f>
        <v>0</v>
      </c>
      <c r="F97">
        <f t="shared" si="11"/>
        <v>256</v>
      </c>
      <c r="G97">
        <f t="shared" si="12"/>
        <v>277.05999999999995</v>
      </c>
      <c r="H97" s="113"/>
      <c r="I97">
        <f>BRPL_EOD!AI97+BRPL_EOD!AJ97</f>
        <v>134.61000000000001</v>
      </c>
      <c r="J97">
        <f>BYPL_EOD!AI97+BYPL_EOD!AJ97</f>
        <v>48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277.06</v>
      </c>
      <c r="O97" s="113">
        <f t="shared" si="8"/>
        <v>0</v>
      </c>
      <c r="P97">
        <v>134.60999999999999</v>
      </c>
      <c r="Q97">
        <v>47.999999999999993</v>
      </c>
      <c r="R97">
        <v>5.839999999999999</v>
      </c>
      <c r="S97">
        <v>18.999999999999996</v>
      </c>
      <c r="T97">
        <v>69.609999999999985</v>
      </c>
      <c r="U97" s="115">
        <f t="shared" si="9"/>
        <v>277.05999999999995</v>
      </c>
      <c r="V97" s="113">
        <f t="shared" si="10"/>
        <v>0</v>
      </c>
      <c r="Y97">
        <f>BAWANA!AW97+BAWANA!AX97</f>
        <v>21.47</v>
      </c>
      <c r="Z97">
        <f>BAWANA!BD97+BAWANA!BE97</f>
        <v>21.47</v>
      </c>
      <c r="AA97">
        <f>BAWANA!X97+BAWANA!Y97</f>
        <v>21.47</v>
      </c>
      <c r="AB97">
        <f>BAWANA!AE97+BAWANA!AF97</f>
        <v>21.47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277.05999999999995</v>
      </c>
      <c r="E98">
        <f>BAWANA!AM98</f>
        <v>0</v>
      </c>
      <c r="F98">
        <f t="shared" si="11"/>
        <v>256</v>
      </c>
      <c r="G98">
        <f t="shared" si="12"/>
        <v>277.05999999999995</v>
      </c>
      <c r="H98" s="113"/>
      <c r="I98">
        <f>BRPL_EOD!AI98+BRPL_EOD!AJ98</f>
        <v>134.61000000000001</v>
      </c>
      <c r="J98">
        <f>BYPL_EOD!AI98+BYPL_EOD!AJ98</f>
        <v>48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277.06</v>
      </c>
      <c r="O98" s="113">
        <f t="shared" si="8"/>
        <v>0</v>
      </c>
      <c r="P98">
        <v>134.60999999999999</v>
      </c>
      <c r="Q98">
        <v>47.999999999999993</v>
      </c>
      <c r="R98">
        <v>5.839999999999999</v>
      </c>
      <c r="S98">
        <v>18.999999999999996</v>
      </c>
      <c r="T98">
        <v>69.609999999999985</v>
      </c>
      <c r="U98" s="115">
        <f t="shared" si="9"/>
        <v>277.05999999999995</v>
      </c>
      <c r="V98" s="113">
        <f t="shared" si="10"/>
        <v>0</v>
      </c>
      <c r="Y98">
        <f>BAWANA!AW98+BAWANA!AX98</f>
        <v>21.47</v>
      </c>
      <c r="Z98">
        <f>BAWANA!BD98+BAWANA!BE98</f>
        <v>21.47</v>
      </c>
      <c r="AA98">
        <f>BAWANA!X98+BAWANA!Y98</f>
        <v>21.47</v>
      </c>
      <c r="AB98">
        <f>BAWANA!AE98+BAWANA!AF98</f>
        <v>21.47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6.6037499999999989</v>
      </c>
      <c r="E99" s="115">
        <f t="shared" si="14"/>
        <v>0</v>
      </c>
      <c r="F99" s="115">
        <f t="shared" si="14"/>
        <v>6.1440000000000001</v>
      </c>
      <c r="G99" s="115">
        <f t="shared" si="14"/>
        <v>6.6037499999999989</v>
      </c>
      <c r="H99" s="115"/>
      <c r="I99" s="115">
        <f t="shared" si="14"/>
        <v>3.1233649999999997</v>
      </c>
      <c r="J99" s="115">
        <f t="shared" si="14"/>
        <v>1.2136500000000003</v>
      </c>
      <c r="K99" s="115">
        <f t="shared" si="14"/>
        <v>0.14015999999999981</v>
      </c>
      <c r="L99" s="115">
        <f t="shared" si="14"/>
        <v>0.45600000000000002</v>
      </c>
      <c r="M99" s="115">
        <f t="shared" si="14"/>
        <v>1.6706399999999977</v>
      </c>
      <c r="N99" s="115">
        <f t="shared" si="14"/>
        <v>6.6038149999999947</v>
      </c>
      <c r="O99" s="115">
        <f t="shared" si="14"/>
        <v>-6.500000000011141E-5</v>
      </c>
      <c r="P99" s="115">
        <f t="shared" si="14"/>
        <v>3.1233366998532994</v>
      </c>
      <c r="Q99" s="115">
        <f t="shared" si="14"/>
        <v>1.2136360972604416</v>
      </c>
      <c r="R99" s="115">
        <f t="shared" si="14"/>
        <v>0.14015859041668349</v>
      </c>
      <c r="S99" s="115">
        <f t="shared" si="14"/>
        <v>0.45599541402688193</v>
      </c>
      <c r="T99" s="115">
        <f t="shared" si="14"/>
        <v>1.6706231984426954</v>
      </c>
      <c r="U99" s="115">
        <f t="shared" si="14"/>
        <v>6.6037499999999989</v>
      </c>
      <c r="V99" s="115">
        <f t="shared" si="10"/>
        <v>0</v>
      </c>
      <c r="Y99" s="115">
        <f>SUM(Y3:Y98)/4000</f>
        <v>0.55345000000000011</v>
      </c>
      <c r="Z99" s="115">
        <f t="shared" ref="Z99:AD99" si="15">SUM(Z3:Z98)/4000</f>
        <v>0.52280000000000026</v>
      </c>
      <c r="AA99" s="115">
        <f t="shared" si="15"/>
        <v>0.55345000000000011</v>
      </c>
      <c r="AB99" s="115">
        <f t="shared" si="15"/>
        <v>0.52280000000000026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630</v>
      </c>
      <c r="C3">
        <f>BAWANA!G3</f>
        <v>0</v>
      </c>
      <c r="D3">
        <f>BAWANA!AP3</f>
        <v>315</v>
      </c>
      <c r="E3">
        <f>BAWANA!AQ3</f>
        <v>0</v>
      </c>
      <c r="F3">
        <f>(B3+C3)*0.8</f>
        <v>504</v>
      </c>
      <c r="G3">
        <f>(D3+E3)</f>
        <v>315</v>
      </c>
      <c r="H3" s="113"/>
      <c r="I3">
        <f>BRPL_EOD!AM3+BRPL_EOD!AN3</f>
        <v>257.89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57.11</v>
      </c>
      <c r="N3">
        <f t="shared" ref="N3:N66" si="0">SUM(I3:M3)</f>
        <v>315</v>
      </c>
      <c r="O3" s="113">
        <f t="shared" ref="O3:O66" si="1">G3-N3</f>
        <v>0</v>
      </c>
      <c r="P3">
        <v>257.89</v>
      </c>
      <c r="Q3">
        <v>0</v>
      </c>
      <c r="R3">
        <v>0</v>
      </c>
      <c r="S3">
        <v>0</v>
      </c>
      <c r="T3">
        <v>57.11</v>
      </c>
      <c r="U3" s="115">
        <f t="shared" ref="U3:U66" si="2">SUM(P3:T3)</f>
        <v>315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630</v>
      </c>
      <c r="C4">
        <f>BAWANA!G4</f>
        <v>0</v>
      </c>
      <c r="D4">
        <f>BAWANA!AP4</f>
        <v>315</v>
      </c>
      <c r="E4">
        <f>BAWANA!AQ4</f>
        <v>0</v>
      </c>
      <c r="F4">
        <f t="shared" ref="F4:F67" si="4">(B4+C4)*0.8</f>
        <v>504</v>
      </c>
      <c r="G4">
        <f t="shared" ref="G4:G67" si="5">(D4+E4)</f>
        <v>315</v>
      </c>
      <c r="H4" s="113"/>
      <c r="I4">
        <f>BRPL_EOD!AM4+BRPL_EOD!AN4</f>
        <v>257.89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57.11</v>
      </c>
      <c r="N4">
        <f t="shared" si="0"/>
        <v>315</v>
      </c>
      <c r="O4" s="113">
        <f t="shared" si="1"/>
        <v>0</v>
      </c>
      <c r="P4">
        <v>257.89</v>
      </c>
      <c r="Q4">
        <v>0</v>
      </c>
      <c r="R4">
        <v>0</v>
      </c>
      <c r="S4">
        <v>0</v>
      </c>
      <c r="T4">
        <v>57.11</v>
      </c>
      <c r="U4" s="115">
        <f t="shared" si="2"/>
        <v>315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630</v>
      </c>
      <c r="C5">
        <f>BAWANA!G5</f>
        <v>0</v>
      </c>
      <c r="D5">
        <f>BAWANA!AP5</f>
        <v>315</v>
      </c>
      <c r="E5">
        <f>BAWANA!AQ5</f>
        <v>0</v>
      </c>
      <c r="F5">
        <f t="shared" si="4"/>
        <v>504</v>
      </c>
      <c r="G5">
        <f t="shared" si="5"/>
        <v>315</v>
      </c>
      <c r="H5" s="113"/>
      <c r="I5">
        <f>BRPL_EOD!AM5+BRPL_EOD!AN5</f>
        <v>257.89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57.11</v>
      </c>
      <c r="N5">
        <f t="shared" si="0"/>
        <v>315</v>
      </c>
      <c r="O5" s="113">
        <f t="shared" si="1"/>
        <v>0</v>
      </c>
      <c r="P5">
        <v>257.89</v>
      </c>
      <c r="Q5">
        <v>0</v>
      </c>
      <c r="R5">
        <v>0</v>
      </c>
      <c r="S5">
        <v>0</v>
      </c>
      <c r="T5">
        <v>57.11</v>
      </c>
      <c r="U5" s="115">
        <f t="shared" si="2"/>
        <v>315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630</v>
      </c>
      <c r="C6">
        <f>BAWANA!G6</f>
        <v>0</v>
      </c>
      <c r="D6">
        <f>BAWANA!AP6</f>
        <v>315</v>
      </c>
      <c r="E6">
        <f>BAWANA!AQ6</f>
        <v>0</v>
      </c>
      <c r="F6">
        <f t="shared" si="4"/>
        <v>504</v>
      </c>
      <c r="G6">
        <f t="shared" si="5"/>
        <v>315</v>
      </c>
      <c r="H6" s="113"/>
      <c r="I6">
        <f>BRPL_EOD!AM6+BRPL_EOD!AN6</f>
        <v>257.89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57.11</v>
      </c>
      <c r="N6">
        <f t="shared" si="0"/>
        <v>315</v>
      </c>
      <c r="O6" s="113">
        <f t="shared" si="1"/>
        <v>0</v>
      </c>
      <c r="P6">
        <v>257.89</v>
      </c>
      <c r="Q6">
        <v>0</v>
      </c>
      <c r="R6">
        <v>0</v>
      </c>
      <c r="S6">
        <v>0</v>
      </c>
      <c r="T6">
        <v>57.11</v>
      </c>
      <c r="U6" s="115">
        <f t="shared" si="2"/>
        <v>315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630</v>
      </c>
      <c r="C7">
        <f>BAWANA!G7</f>
        <v>0</v>
      </c>
      <c r="D7">
        <f>BAWANA!AP7</f>
        <v>315</v>
      </c>
      <c r="E7">
        <f>BAWANA!AQ7</f>
        <v>0</v>
      </c>
      <c r="F7">
        <f t="shared" si="4"/>
        <v>504</v>
      </c>
      <c r="G7">
        <f t="shared" si="5"/>
        <v>315</v>
      </c>
      <c r="H7" s="113"/>
      <c r="I7">
        <f>BRPL_EOD!AM7+BRPL_EOD!AN7</f>
        <v>287.7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27.3</v>
      </c>
      <c r="N7">
        <f t="shared" si="0"/>
        <v>315</v>
      </c>
      <c r="O7" s="113">
        <f t="shared" si="1"/>
        <v>0</v>
      </c>
      <c r="P7">
        <v>287.7</v>
      </c>
      <c r="Q7">
        <v>0</v>
      </c>
      <c r="R7">
        <v>0</v>
      </c>
      <c r="S7">
        <v>0</v>
      </c>
      <c r="T7">
        <v>27.3</v>
      </c>
      <c r="U7" s="115">
        <f t="shared" si="2"/>
        <v>315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630</v>
      </c>
      <c r="C8">
        <f>BAWANA!G8</f>
        <v>0</v>
      </c>
      <c r="D8">
        <f>BAWANA!AP8</f>
        <v>315</v>
      </c>
      <c r="E8">
        <f>BAWANA!AQ8</f>
        <v>0</v>
      </c>
      <c r="F8">
        <f t="shared" si="4"/>
        <v>504</v>
      </c>
      <c r="G8">
        <f t="shared" si="5"/>
        <v>315</v>
      </c>
      <c r="H8" s="113"/>
      <c r="I8">
        <f>BRPL_EOD!AM8+BRPL_EOD!AN8</f>
        <v>286.02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28.98</v>
      </c>
      <c r="N8">
        <f t="shared" si="0"/>
        <v>315</v>
      </c>
      <c r="O8" s="113">
        <f t="shared" si="1"/>
        <v>0</v>
      </c>
      <c r="P8">
        <v>286.02</v>
      </c>
      <c r="Q8">
        <v>0</v>
      </c>
      <c r="R8">
        <v>0</v>
      </c>
      <c r="S8">
        <v>0</v>
      </c>
      <c r="T8">
        <v>28.98</v>
      </c>
      <c r="U8" s="115">
        <f t="shared" si="2"/>
        <v>315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630</v>
      </c>
      <c r="C9">
        <f>BAWANA!G9</f>
        <v>0</v>
      </c>
      <c r="D9">
        <f>BAWANA!AP9</f>
        <v>315</v>
      </c>
      <c r="E9">
        <f>BAWANA!AQ9</f>
        <v>0</v>
      </c>
      <c r="F9">
        <f t="shared" si="4"/>
        <v>504</v>
      </c>
      <c r="G9">
        <f t="shared" si="5"/>
        <v>315</v>
      </c>
      <c r="H9" s="113"/>
      <c r="I9">
        <f>BRPL_EOD!AM9+BRPL_EOD!AN9</f>
        <v>286.02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28.98</v>
      </c>
      <c r="N9">
        <f t="shared" si="0"/>
        <v>315</v>
      </c>
      <c r="O9" s="113">
        <f t="shared" si="1"/>
        <v>0</v>
      </c>
      <c r="P9">
        <v>286.02</v>
      </c>
      <c r="Q9">
        <v>0</v>
      </c>
      <c r="R9">
        <v>0</v>
      </c>
      <c r="S9">
        <v>0</v>
      </c>
      <c r="T9">
        <v>28.98</v>
      </c>
      <c r="U9" s="115">
        <f t="shared" si="2"/>
        <v>315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630</v>
      </c>
      <c r="C10">
        <f>BAWANA!G10</f>
        <v>0</v>
      </c>
      <c r="D10">
        <f>BAWANA!AP10</f>
        <v>315</v>
      </c>
      <c r="E10">
        <f>BAWANA!AQ10</f>
        <v>0</v>
      </c>
      <c r="F10">
        <f t="shared" si="4"/>
        <v>504</v>
      </c>
      <c r="G10">
        <f t="shared" si="5"/>
        <v>315</v>
      </c>
      <c r="H10" s="113"/>
      <c r="I10">
        <f>BRPL_EOD!AM10+BRPL_EOD!AN10</f>
        <v>286.02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28.98</v>
      </c>
      <c r="N10">
        <f t="shared" si="0"/>
        <v>315</v>
      </c>
      <c r="O10" s="113">
        <f t="shared" si="1"/>
        <v>0</v>
      </c>
      <c r="P10">
        <v>286.02</v>
      </c>
      <c r="Q10">
        <v>0</v>
      </c>
      <c r="R10">
        <v>0</v>
      </c>
      <c r="S10">
        <v>0</v>
      </c>
      <c r="T10">
        <v>28.98</v>
      </c>
      <c r="U10" s="115">
        <f t="shared" si="2"/>
        <v>315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630</v>
      </c>
      <c r="C11">
        <f>BAWANA!G11</f>
        <v>0</v>
      </c>
      <c r="D11">
        <f>BAWANA!AP11</f>
        <v>226.11</v>
      </c>
      <c r="E11">
        <f>BAWANA!AQ11</f>
        <v>0</v>
      </c>
      <c r="F11">
        <f t="shared" si="4"/>
        <v>504</v>
      </c>
      <c r="G11">
        <f t="shared" si="5"/>
        <v>226.11</v>
      </c>
      <c r="H11" s="113"/>
      <c r="I11">
        <f>BRPL_EOD!AM11+BRPL_EOD!AN11</f>
        <v>196.11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226.11</v>
      </c>
      <c r="O11" s="113">
        <f t="shared" si="1"/>
        <v>0</v>
      </c>
      <c r="P11">
        <v>196.11</v>
      </c>
      <c r="Q11">
        <v>0</v>
      </c>
      <c r="R11">
        <v>0</v>
      </c>
      <c r="S11">
        <v>0</v>
      </c>
      <c r="T11">
        <v>30</v>
      </c>
      <c r="U11" s="115">
        <f t="shared" si="2"/>
        <v>226.11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630</v>
      </c>
      <c r="C12">
        <f>BAWANA!G12</f>
        <v>0</v>
      </c>
      <c r="D12">
        <f>BAWANA!AP12</f>
        <v>226.11</v>
      </c>
      <c r="E12">
        <f>BAWANA!AQ12</f>
        <v>0</v>
      </c>
      <c r="F12">
        <f t="shared" si="4"/>
        <v>504</v>
      </c>
      <c r="G12">
        <f t="shared" si="5"/>
        <v>226.11</v>
      </c>
      <c r="H12" s="113"/>
      <c r="I12">
        <f>BRPL_EOD!AM12+BRPL_EOD!AN12</f>
        <v>196.11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226.11</v>
      </c>
      <c r="O12" s="113">
        <f t="shared" si="1"/>
        <v>0</v>
      </c>
      <c r="P12">
        <v>196.11</v>
      </c>
      <c r="Q12">
        <v>0</v>
      </c>
      <c r="R12">
        <v>0</v>
      </c>
      <c r="S12">
        <v>0</v>
      </c>
      <c r="T12">
        <v>30</v>
      </c>
      <c r="U12" s="115">
        <f t="shared" si="2"/>
        <v>226.11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630</v>
      </c>
      <c r="C13">
        <f>BAWANA!G13</f>
        <v>0</v>
      </c>
      <c r="D13">
        <f>BAWANA!AP13</f>
        <v>226.11</v>
      </c>
      <c r="E13">
        <f>BAWANA!AQ13</f>
        <v>0</v>
      </c>
      <c r="F13">
        <f t="shared" si="4"/>
        <v>504</v>
      </c>
      <c r="G13">
        <f t="shared" si="5"/>
        <v>226.11</v>
      </c>
      <c r="H13" s="113"/>
      <c r="I13">
        <f>BRPL_EOD!AM13+BRPL_EOD!AN13</f>
        <v>196.11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226.11</v>
      </c>
      <c r="O13" s="113">
        <f t="shared" si="1"/>
        <v>0</v>
      </c>
      <c r="P13">
        <v>196.11</v>
      </c>
      <c r="Q13">
        <v>0</v>
      </c>
      <c r="R13">
        <v>0</v>
      </c>
      <c r="S13">
        <v>0</v>
      </c>
      <c r="T13">
        <v>30</v>
      </c>
      <c r="U13" s="115">
        <f t="shared" si="2"/>
        <v>226.11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630</v>
      </c>
      <c r="C14">
        <f>BAWANA!G14</f>
        <v>0</v>
      </c>
      <c r="D14">
        <f>BAWANA!AP14</f>
        <v>226.11</v>
      </c>
      <c r="E14">
        <f>BAWANA!AQ14</f>
        <v>0</v>
      </c>
      <c r="F14">
        <f t="shared" si="4"/>
        <v>504</v>
      </c>
      <c r="G14">
        <f t="shared" si="5"/>
        <v>226.11</v>
      </c>
      <c r="H14" s="113"/>
      <c r="I14">
        <f>BRPL_EOD!AM14+BRPL_EOD!AN14</f>
        <v>196.11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226.11</v>
      </c>
      <c r="O14" s="113">
        <f t="shared" si="1"/>
        <v>0</v>
      </c>
      <c r="P14">
        <v>196.11</v>
      </c>
      <c r="Q14">
        <v>0</v>
      </c>
      <c r="R14">
        <v>0</v>
      </c>
      <c r="S14">
        <v>0</v>
      </c>
      <c r="T14">
        <v>30</v>
      </c>
      <c r="U14" s="115">
        <f t="shared" si="2"/>
        <v>226.11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630</v>
      </c>
      <c r="C15">
        <f>BAWANA!G15</f>
        <v>0</v>
      </c>
      <c r="D15">
        <f>BAWANA!AP15</f>
        <v>226.11</v>
      </c>
      <c r="E15">
        <f>BAWANA!AQ15</f>
        <v>0</v>
      </c>
      <c r="F15">
        <f t="shared" si="4"/>
        <v>504</v>
      </c>
      <c r="G15">
        <f t="shared" si="5"/>
        <v>226.11</v>
      </c>
      <c r="H15" s="113"/>
      <c r="I15">
        <f>BRPL_EOD!AM15+BRPL_EOD!AN15</f>
        <v>196.11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226.11</v>
      </c>
      <c r="O15" s="113">
        <f t="shared" si="1"/>
        <v>0</v>
      </c>
      <c r="P15">
        <v>196.11</v>
      </c>
      <c r="Q15">
        <v>0</v>
      </c>
      <c r="R15">
        <v>0</v>
      </c>
      <c r="S15">
        <v>0</v>
      </c>
      <c r="T15">
        <v>30</v>
      </c>
      <c r="U15" s="115">
        <f t="shared" si="2"/>
        <v>226.11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630</v>
      </c>
      <c r="C16">
        <f>BAWANA!G16</f>
        <v>0</v>
      </c>
      <c r="D16">
        <f>BAWANA!AP16</f>
        <v>226.11</v>
      </c>
      <c r="E16">
        <f>BAWANA!AQ16</f>
        <v>0</v>
      </c>
      <c r="F16">
        <f t="shared" si="4"/>
        <v>504</v>
      </c>
      <c r="G16">
        <f t="shared" si="5"/>
        <v>226.11</v>
      </c>
      <c r="H16" s="113"/>
      <c r="I16">
        <f>BRPL_EOD!AM16+BRPL_EOD!AN16</f>
        <v>196.11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226.11</v>
      </c>
      <c r="O16" s="113">
        <f t="shared" si="1"/>
        <v>0</v>
      </c>
      <c r="P16">
        <v>196.11</v>
      </c>
      <c r="Q16">
        <v>0</v>
      </c>
      <c r="R16">
        <v>0</v>
      </c>
      <c r="S16">
        <v>0</v>
      </c>
      <c r="T16">
        <v>30</v>
      </c>
      <c r="U16" s="115">
        <f t="shared" si="2"/>
        <v>226.11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630</v>
      </c>
      <c r="C17">
        <f>BAWANA!G17</f>
        <v>0</v>
      </c>
      <c r="D17">
        <f>BAWANA!AP17</f>
        <v>226.11</v>
      </c>
      <c r="E17">
        <f>BAWANA!AQ17</f>
        <v>0</v>
      </c>
      <c r="F17">
        <f t="shared" si="4"/>
        <v>504</v>
      </c>
      <c r="G17">
        <f t="shared" si="5"/>
        <v>226.11</v>
      </c>
      <c r="H17" s="113"/>
      <c r="I17">
        <f>BRPL_EOD!AM17+BRPL_EOD!AN17</f>
        <v>196.11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226.11</v>
      </c>
      <c r="O17" s="113">
        <f t="shared" si="1"/>
        <v>0</v>
      </c>
      <c r="P17">
        <v>196.11</v>
      </c>
      <c r="Q17">
        <v>0</v>
      </c>
      <c r="R17">
        <v>0</v>
      </c>
      <c r="S17">
        <v>0</v>
      </c>
      <c r="T17">
        <v>30</v>
      </c>
      <c r="U17" s="115">
        <f t="shared" si="2"/>
        <v>226.11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630</v>
      </c>
      <c r="C18">
        <f>BAWANA!G18</f>
        <v>0</v>
      </c>
      <c r="D18">
        <f>BAWANA!AP18</f>
        <v>226.11</v>
      </c>
      <c r="E18">
        <f>BAWANA!AQ18</f>
        <v>0</v>
      </c>
      <c r="F18">
        <f t="shared" si="4"/>
        <v>504</v>
      </c>
      <c r="G18">
        <f t="shared" si="5"/>
        <v>226.11</v>
      </c>
      <c r="H18" s="113"/>
      <c r="I18">
        <f>BRPL_EOD!AM18+BRPL_EOD!AN18</f>
        <v>196.11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226.11</v>
      </c>
      <c r="O18" s="113">
        <f t="shared" si="1"/>
        <v>0</v>
      </c>
      <c r="P18">
        <v>196.11</v>
      </c>
      <c r="Q18">
        <v>0</v>
      </c>
      <c r="R18">
        <v>0</v>
      </c>
      <c r="S18">
        <v>0</v>
      </c>
      <c r="T18">
        <v>30</v>
      </c>
      <c r="U18" s="115">
        <f t="shared" si="2"/>
        <v>226.11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630</v>
      </c>
      <c r="C19">
        <f>BAWANA!G19</f>
        <v>0</v>
      </c>
      <c r="D19">
        <f>BAWANA!AP19</f>
        <v>226.11</v>
      </c>
      <c r="E19">
        <f>BAWANA!AQ19</f>
        <v>0</v>
      </c>
      <c r="F19">
        <f t="shared" si="4"/>
        <v>504</v>
      </c>
      <c r="G19">
        <f t="shared" si="5"/>
        <v>226.11</v>
      </c>
      <c r="H19" s="113"/>
      <c r="I19">
        <f>BRPL_EOD!AM19+BRPL_EOD!AN19</f>
        <v>196.11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226.11</v>
      </c>
      <c r="O19" s="113">
        <f t="shared" si="1"/>
        <v>0</v>
      </c>
      <c r="P19">
        <v>196.11</v>
      </c>
      <c r="Q19">
        <v>0</v>
      </c>
      <c r="R19">
        <v>0</v>
      </c>
      <c r="S19">
        <v>0</v>
      </c>
      <c r="T19">
        <v>30</v>
      </c>
      <c r="U19" s="115">
        <f t="shared" si="2"/>
        <v>226.11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630</v>
      </c>
      <c r="C20">
        <f>BAWANA!G20</f>
        <v>0</v>
      </c>
      <c r="D20">
        <f>BAWANA!AP20</f>
        <v>226.11</v>
      </c>
      <c r="E20">
        <f>BAWANA!AQ20</f>
        <v>0</v>
      </c>
      <c r="F20">
        <f t="shared" si="4"/>
        <v>504</v>
      </c>
      <c r="G20">
        <f t="shared" si="5"/>
        <v>226.11</v>
      </c>
      <c r="H20" s="113"/>
      <c r="I20">
        <f>BRPL_EOD!AM20+BRPL_EOD!AN20</f>
        <v>196.11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226.11</v>
      </c>
      <c r="O20" s="113">
        <f t="shared" si="1"/>
        <v>0</v>
      </c>
      <c r="P20">
        <v>196.11</v>
      </c>
      <c r="Q20">
        <v>0</v>
      </c>
      <c r="R20">
        <v>0</v>
      </c>
      <c r="S20">
        <v>0</v>
      </c>
      <c r="T20">
        <v>30</v>
      </c>
      <c r="U20" s="115">
        <f t="shared" si="2"/>
        <v>226.11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630</v>
      </c>
      <c r="C21">
        <f>BAWANA!G21</f>
        <v>0</v>
      </c>
      <c r="D21">
        <f>BAWANA!AP21</f>
        <v>226.11</v>
      </c>
      <c r="E21">
        <f>BAWANA!AQ21</f>
        <v>0</v>
      </c>
      <c r="F21">
        <f t="shared" si="4"/>
        <v>504</v>
      </c>
      <c r="G21">
        <f t="shared" si="5"/>
        <v>226.11</v>
      </c>
      <c r="H21" s="113"/>
      <c r="I21">
        <f>BRPL_EOD!AM21+BRPL_EOD!AN21</f>
        <v>196.11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226.11</v>
      </c>
      <c r="O21" s="113">
        <f t="shared" si="1"/>
        <v>0</v>
      </c>
      <c r="P21">
        <v>196.11</v>
      </c>
      <c r="Q21">
        <v>0</v>
      </c>
      <c r="R21">
        <v>0</v>
      </c>
      <c r="S21">
        <v>0</v>
      </c>
      <c r="T21">
        <v>30</v>
      </c>
      <c r="U21" s="115">
        <f t="shared" si="2"/>
        <v>226.11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630</v>
      </c>
      <c r="C22">
        <f>BAWANA!G22</f>
        <v>0</v>
      </c>
      <c r="D22">
        <f>BAWANA!AP22</f>
        <v>226.11</v>
      </c>
      <c r="E22">
        <f>BAWANA!AQ22</f>
        <v>0</v>
      </c>
      <c r="F22">
        <f t="shared" si="4"/>
        <v>504</v>
      </c>
      <c r="G22">
        <f t="shared" si="5"/>
        <v>226.11</v>
      </c>
      <c r="H22" s="113"/>
      <c r="I22">
        <f>BRPL_EOD!AM22+BRPL_EOD!AN22</f>
        <v>196.11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226.11</v>
      </c>
      <c r="O22" s="113">
        <f t="shared" si="1"/>
        <v>0</v>
      </c>
      <c r="P22">
        <v>196.11</v>
      </c>
      <c r="Q22">
        <v>0</v>
      </c>
      <c r="R22">
        <v>0</v>
      </c>
      <c r="S22">
        <v>0</v>
      </c>
      <c r="T22">
        <v>30</v>
      </c>
      <c r="U22" s="115">
        <f t="shared" si="2"/>
        <v>226.11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630</v>
      </c>
      <c r="C23">
        <f>BAWANA!G23</f>
        <v>0</v>
      </c>
      <c r="D23">
        <f>BAWANA!AP23</f>
        <v>180</v>
      </c>
      <c r="E23">
        <f>BAWANA!AQ23</f>
        <v>0</v>
      </c>
      <c r="F23">
        <f t="shared" si="4"/>
        <v>504</v>
      </c>
      <c r="G23">
        <f t="shared" si="5"/>
        <v>180</v>
      </c>
      <c r="H23" s="113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180</v>
      </c>
      <c r="O23" s="113">
        <f t="shared" si="1"/>
        <v>0</v>
      </c>
      <c r="P23">
        <v>150</v>
      </c>
      <c r="Q23">
        <v>0</v>
      </c>
      <c r="R23">
        <v>0</v>
      </c>
      <c r="S23">
        <v>0</v>
      </c>
      <c r="T23">
        <v>30</v>
      </c>
      <c r="U23" s="115">
        <f t="shared" si="2"/>
        <v>180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630</v>
      </c>
      <c r="C24">
        <f>BAWANA!G24</f>
        <v>0</v>
      </c>
      <c r="D24">
        <f>BAWANA!AP24</f>
        <v>180</v>
      </c>
      <c r="E24">
        <f>BAWANA!AQ24</f>
        <v>0</v>
      </c>
      <c r="F24">
        <f t="shared" si="4"/>
        <v>504</v>
      </c>
      <c r="G24">
        <f t="shared" si="5"/>
        <v>180</v>
      </c>
      <c r="H24" s="113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180</v>
      </c>
      <c r="O24" s="113">
        <f t="shared" si="1"/>
        <v>0</v>
      </c>
      <c r="P24">
        <v>150</v>
      </c>
      <c r="Q24">
        <v>0</v>
      </c>
      <c r="R24">
        <v>0</v>
      </c>
      <c r="S24">
        <v>0</v>
      </c>
      <c r="T24">
        <v>30</v>
      </c>
      <c r="U24" s="115">
        <f t="shared" si="2"/>
        <v>180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630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504</v>
      </c>
      <c r="G25">
        <f t="shared" si="5"/>
        <v>150</v>
      </c>
      <c r="H25" s="113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3">
        <f t="shared" si="1"/>
        <v>0</v>
      </c>
      <c r="P25">
        <v>120</v>
      </c>
      <c r="Q25">
        <v>0</v>
      </c>
      <c r="R25">
        <v>0</v>
      </c>
      <c r="S25">
        <v>0</v>
      </c>
      <c r="T25">
        <v>30</v>
      </c>
      <c r="U25" s="115">
        <f t="shared" si="2"/>
        <v>150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630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504</v>
      </c>
      <c r="G26">
        <f t="shared" si="5"/>
        <v>150</v>
      </c>
      <c r="H26" s="113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3">
        <f t="shared" si="1"/>
        <v>0</v>
      </c>
      <c r="P26">
        <v>120</v>
      </c>
      <c r="Q26">
        <v>0</v>
      </c>
      <c r="R26">
        <v>0</v>
      </c>
      <c r="S26">
        <v>0</v>
      </c>
      <c r="T26">
        <v>30</v>
      </c>
      <c r="U26" s="115">
        <f t="shared" si="2"/>
        <v>150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504</v>
      </c>
      <c r="G27">
        <f t="shared" si="5"/>
        <v>150</v>
      </c>
      <c r="H27" s="113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3">
        <f t="shared" si="1"/>
        <v>0</v>
      </c>
      <c r="P27">
        <v>120</v>
      </c>
      <c r="Q27">
        <v>0</v>
      </c>
      <c r="R27">
        <v>0</v>
      </c>
      <c r="S27">
        <v>0</v>
      </c>
      <c r="T27">
        <v>30</v>
      </c>
      <c r="U27" s="115">
        <f t="shared" si="2"/>
        <v>150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504</v>
      </c>
      <c r="G28">
        <f t="shared" si="5"/>
        <v>150</v>
      </c>
      <c r="H28" s="113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3">
        <f t="shared" si="1"/>
        <v>0</v>
      </c>
      <c r="P28">
        <v>120</v>
      </c>
      <c r="Q28">
        <v>0</v>
      </c>
      <c r="R28">
        <v>0</v>
      </c>
      <c r="S28">
        <v>0</v>
      </c>
      <c r="T28">
        <v>30</v>
      </c>
      <c r="U28" s="115">
        <f t="shared" si="2"/>
        <v>150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630</v>
      </c>
      <c r="C29">
        <f>BAWANA!G29</f>
        <v>0</v>
      </c>
      <c r="D29">
        <f>BAWANA!AP29</f>
        <v>226.11</v>
      </c>
      <c r="E29">
        <f>BAWANA!AQ29</f>
        <v>0</v>
      </c>
      <c r="F29">
        <f t="shared" si="4"/>
        <v>504</v>
      </c>
      <c r="G29">
        <f t="shared" si="5"/>
        <v>226.11</v>
      </c>
      <c r="H29" s="113"/>
      <c r="I29">
        <f>BRPL_EOD!AM29+BRPL_EOD!AN29</f>
        <v>196.11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226.11</v>
      </c>
      <c r="O29" s="113">
        <f t="shared" si="1"/>
        <v>0</v>
      </c>
      <c r="P29">
        <v>196.11</v>
      </c>
      <c r="Q29">
        <v>0</v>
      </c>
      <c r="R29">
        <v>0</v>
      </c>
      <c r="S29">
        <v>0</v>
      </c>
      <c r="T29">
        <v>30</v>
      </c>
      <c r="U29" s="115">
        <f t="shared" si="2"/>
        <v>226.11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630</v>
      </c>
      <c r="C30">
        <f>BAWANA!G30</f>
        <v>0</v>
      </c>
      <c r="D30">
        <f>BAWANA!AP30</f>
        <v>210</v>
      </c>
      <c r="E30">
        <f>BAWANA!AQ30</f>
        <v>0</v>
      </c>
      <c r="F30">
        <f t="shared" si="4"/>
        <v>504</v>
      </c>
      <c r="G30">
        <f t="shared" si="5"/>
        <v>210</v>
      </c>
      <c r="H30" s="113"/>
      <c r="I30">
        <f>BRPL_EOD!AM30+BRPL_EOD!AN30</f>
        <v>180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210</v>
      </c>
      <c r="O30" s="113">
        <f t="shared" si="1"/>
        <v>0</v>
      </c>
      <c r="P30">
        <v>180</v>
      </c>
      <c r="Q30">
        <v>0</v>
      </c>
      <c r="R30">
        <v>0</v>
      </c>
      <c r="S30">
        <v>0</v>
      </c>
      <c r="T30">
        <v>30</v>
      </c>
      <c r="U30" s="115">
        <f t="shared" si="2"/>
        <v>210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630</v>
      </c>
      <c r="C31">
        <f>BAWANA!G31</f>
        <v>0</v>
      </c>
      <c r="D31">
        <f>BAWANA!AP31</f>
        <v>210</v>
      </c>
      <c r="E31">
        <f>BAWANA!AQ31</f>
        <v>0</v>
      </c>
      <c r="F31">
        <f t="shared" si="4"/>
        <v>504</v>
      </c>
      <c r="G31">
        <f t="shared" si="5"/>
        <v>210</v>
      </c>
      <c r="H31" s="113"/>
      <c r="I31">
        <f>BRPL_EOD!AM31+BRPL_EOD!AN31</f>
        <v>180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210</v>
      </c>
      <c r="O31" s="113">
        <f t="shared" si="1"/>
        <v>0</v>
      </c>
      <c r="P31">
        <v>180</v>
      </c>
      <c r="Q31">
        <v>0</v>
      </c>
      <c r="R31">
        <v>0</v>
      </c>
      <c r="S31">
        <v>0</v>
      </c>
      <c r="T31">
        <v>30</v>
      </c>
      <c r="U31" s="115">
        <f t="shared" si="2"/>
        <v>210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630</v>
      </c>
      <c r="C32">
        <f>BAWANA!G32</f>
        <v>0</v>
      </c>
      <c r="D32">
        <f>BAWANA!AP32</f>
        <v>210</v>
      </c>
      <c r="E32">
        <f>BAWANA!AQ32</f>
        <v>0</v>
      </c>
      <c r="F32">
        <f t="shared" si="4"/>
        <v>504</v>
      </c>
      <c r="G32">
        <f t="shared" si="5"/>
        <v>210</v>
      </c>
      <c r="H32" s="113"/>
      <c r="I32">
        <f>BRPL_EOD!AM32+BRPL_EOD!AN32</f>
        <v>180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210</v>
      </c>
      <c r="O32" s="113">
        <f t="shared" si="1"/>
        <v>0</v>
      </c>
      <c r="P32">
        <v>180</v>
      </c>
      <c r="Q32">
        <v>0</v>
      </c>
      <c r="R32">
        <v>0</v>
      </c>
      <c r="S32">
        <v>0</v>
      </c>
      <c r="T32">
        <v>30</v>
      </c>
      <c r="U32" s="115">
        <f t="shared" si="2"/>
        <v>210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504</v>
      </c>
      <c r="G33">
        <f t="shared" si="5"/>
        <v>150</v>
      </c>
      <c r="H33" s="113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3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5">
        <f t="shared" si="2"/>
        <v>150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504</v>
      </c>
      <c r="G34">
        <f t="shared" si="5"/>
        <v>150</v>
      </c>
      <c r="H34" s="113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3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5">
        <f t="shared" si="2"/>
        <v>150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504</v>
      </c>
      <c r="G35">
        <f t="shared" si="5"/>
        <v>150</v>
      </c>
      <c r="H35" s="113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3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5">
        <f t="shared" si="2"/>
        <v>150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504</v>
      </c>
      <c r="G36">
        <f t="shared" si="5"/>
        <v>150</v>
      </c>
      <c r="H36" s="113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3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5">
        <f t="shared" si="2"/>
        <v>150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504</v>
      </c>
      <c r="G37">
        <f t="shared" si="5"/>
        <v>150</v>
      </c>
      <c r="H37" s="113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3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5">
        <f t="shared" si="2"/>
        <v>150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504</v>
      </c>
      <c r="G38">
        <f t="shared" si="5"/>
        <v>150</v>
      </c>
      <c r="H38" s="113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3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5">
        <f t="shared" si="2"/>
        <v>150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496</v>
      </c>
      <c r="G39">
        <f t="shared" si="5"/>
        <v>150</v>
      </c>
      <c r="H39" s="113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3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5">
        <f t="shared" si="2"/>
        <v>150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496</v>
      </c>
      <c r="G40">
        <f t="shared" si="5"/>
        <v>150</v>
      </c>
      <c r="H40" s="113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3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5">
        <f t="shared" si="2"/>
        <v>150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496</v>
      </c>
      <c r="G41">
        <f t="shared" si="5"/>
        <v>150</v>
      </c>
      <c r="H41" s="113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3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5">
        <f t="shared" si="2"/>
        <v>150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496</v>
      </c>
      <c r="G42">
        <f t="shared" si="5"/>
        <v>150</v>
      </c>
      <c r="H42" s="113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3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5">
        <f t="shared" si="2"/>
        <v>150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496</v>
      </c>
      <c r="G43">
        <f t="shared" si="5"/>
        <v>150</v>
      </c>
      <c r="H43" s="113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3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5">
        <f t="shared" si="2"/>
        <v>150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496</v>
      </c>
      <c r="G44">
        <f t="shared" si="5"/>
        <v>150</v>
      </c>
      <c r="H44" s="113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3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5">
        <f t="shared" si="2"/>
        <v>150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496</v>
      </c>
      <c r="G45">
        <f t="shared" si="5"/>
        <v>150</v>
      </c>
      <c r="H45" s="113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3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5">
        <f t="shared" si="2"/>
        <v>150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496</v>
      </c>
      <c r="G46">
        <f t="shared" si="5"/>
        <v>150</v>
      </c>
      <c r="H46" s="113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3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5">
        <f t="shared" si="2"/>
        <v>150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496</v>
      </c>
      <c r="G47">
        <f t="shared" si="5"/>
        <v>150</v>
      </c>
      <c r="H47" s="113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3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5">
        <f t="shared" si="2"/>
        <v>150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496</v>
      </c>
      <c r="G48">
        <f t="shared" si="5"/>
        <v>150</v>
      </c>
      <c r="H48" s="113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3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5">
        <f t="shared" si="2"/>
        <v>150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496</v>
      </c>
      <c r="G49">
        <f t="shared" si="5"/>
        <v>150</v>
      </c>
      <c r="H49" s="113"/>
      <c r="I49">
        <f>BRPL_EOD!AM49+BRPL_EOD!AN49</f>
        <v>97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3">
        <f t="shared" si="1"/>
        <v>0</v>
      </c>
      <c r="P49">
        <v>97</v>
      </c>
      <c r="Q49">
        <v>23</v>
      </c>
      <c r="R49">
        <v>0</v>
      </c>
      <c r="S49">
        <v>0</v>
      </c>
      <c r="T49">
        <v>30</v>
      </c>
      <c r="U49" s="115">
        <f t="shared" si="2"/>
        <v>150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496</v>
      </c>
      <c r="G50">
        <f t="shared" si="5"/>
        <v>150</v>
      </c>
      <c r="H50" s="113"/>
      <c r="I50">
        <f>BRPL_EOD!AM50+BRPL_EOD!AN50</f>
        <v>97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3">
        <f t="shared" si="1"/>
        <v>0</v>
      </c>
      <c r="P50">
        <v>97</v>
      </c>
      <c r="Q50">
        <v>23</v>
      </c>
      <c r="R50">
        <v>0</v>
      </c>
      <c r="S50">
        <v>0</v>
      </c>
      <c r="T50">
        <v>30</v>
      </c>
      <c r="U50" s="115">
        <f t="shared" si="2"/>
        <v>150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600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480</v>
      </c>
      <c r="G51">
        <f t="shared" si="5"/>
        <v>150</v>
      </c>
      <c r="H51" s="113"/>
      <c r="I51">
        <f>BRPL_EOD!AM51+BRPL_EOD!AN51</f>
        <v>97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3">
        <f t="shared" si="1"/>
        <v>0</v>
      </c>
      <c r="P51">
        <v>97</v>
      </c>
      <c r="Q51">
        <v>23</v>
      </c>
      <c r="R51">
        <v>0</v>
      </c>
      <c r="S51">
        <v>0</v>
      </c>
      <c r="T51">
        <v>30</v>
      </c>
      <c r="U51" s="115">
        <f t="shared" si="2"/>
        <v>150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600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480</v>
      </c>
      <c r="G52">
        <f t="shared" si="5"/>
        <v>150</v>
      </c>
      <c r="H52" s="113"/>
      <c r="I52">
        <f>BRPL_EOD!AM52+BRPL_EOD!AN52</f>
        <v>97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3">
        <f t="shared" si="1"/>
        <v>0</v>
      </c>
      <c r="P52">
        <v>97</v>
      </c>
      <c r="Q52">
        <v>23</v>
      </c>
      <c r="R52">
        <v>0</v>
      </c>
      <c r="S52">
        <v>0</v>
      </c>
      <c r="T52">
        <v>30</v>
      </c>
      <c r="U52" s="115">
        <f t="shared" si="2"/>
        <v>150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600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480</v>
      </c>
      <c r="G53">
        <f t="shared" si="5"/>
        <v>150</v>
      </c>
      <c r="H53" s="113"/>
      <c r="I53">
        <f>BRPL_EOD!AM53+BRPL_EOD!AN53</f>
        <v>97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3">
        <f t="shared" si="1"/>
        <v>0</v>
      </c>
      <c r="P53">
        <v>97</v>
      </c>
      <c r="Q53">
        <v>23</v>
      </c>
      <c r="R53">
        <v>0</v>
      </c>
      <c r="S53">
        <v>0</v>
      </c>
      <c r="T53">
        <v>30</v>
      </c>
      <c r="U53" s="115">
        <f t="shared" si="2"/>
        <v>150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600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480</v>
      </c>
      <c r="G54">
        <f t="shared" si="5"/>
        <v>150</v>
      </c>
      <c r="H54" s="113"/>
      <c r="I54">
        <f>BRPL_EOD!AM54+BRPL_EOD!AN54</f>
        <v>97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3">
        <f t="shared" si="1"/>
        <v>0</v>
      </c>
      <c r="P54">
        <v>97</v>
      </c>
      <c r="Q54">
        <v>23</v>
      </c>
      <c r="R54">
        <v>0</v>
      </c>
      <c r="S54">
        <v>0</v>
      </c>
      <c r="T54">
        <v>30</v>
      </c>
      <c r="U54" s="115">
        <f t="shared" si="2"/>
        <v>150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600</v>
      </c>
      <c r="C55">
        <f>BAWANA!G55</f>
        <v>0</v>
      </c>
      <c r="D55">
        <f>BAWANA!AP55</f>
        <v>239.77</v>
      </c>
      <c r="E55">
        <f>BAWANA!AQ55</f>
        <v>0</v>
      </c>
      <c r="F55">
        <f t="shared" si="4"/>
        <v>480</v>
      </c>
      <c r="G55">
        <f t="shared" si="5"/>
        <v>239.77</v>
      </c>
      <c r="H55" s="113"/>
      <c r="I55">
        <f>BRPL_EOD!AM55+BRPL_EOD!AN55</f>
        <v>186.77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239.77</v>
      </c>
      <c r="O55" s="113">
        <f t="shared" si="1"/>
        <v>0</v>
      </c>
      <c r="P55">
        <v>186.77</v>
      </c>
      <c r="Q55">
        <v>23</v>
      </c>
      <c r="R55">
        <v>0</v>
      </c>
      <c r="S55">
        <v>0</v>
      </c>
      <c r="T55">
        <v>30</v>
      </c>
      <c r="U55" s="115">
        <f t="shared" si="2"/>
        <v>239.77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600</v>
      </c>
      <c r="C56">
        <f>BAWANA!G56</f>
        <v>0</v>
      </c>
      <c r="D56">
        <f>BAWANA!AP56</f>
        <v>239.77</v>
      </c>
      <c r="E56">
        <f>BAWANA!AQ56</f>
        <v>0</v>
      </c>
      <c r="F56">
        <f t="shared" si="4"/>
        <v>480</v>
      </c>
      <c r="G56">
        <f t="shared" si="5"/>
        <v>239.77</v>
      </c>
      <c r="H56" s="113"/>
      <c r="I56">
        <f>BRPL_EOD!AM56+BRPL_EOD!AN56</f>
        <v>186.77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239.77</v>
      </c>
      <c r="O56" s="113">
        <f t="shared" si="1"/>
        <v>0</v>
      </c>
      <c r="P56">
        <v>186.77</v>
      </c>
      <c r="Q56">
        <v>23</v>
      </c>
      <c r="R56">
        <v>0</v>
      </c>
      <c r="S56">
        <v>0</v>
      </c>
      <c r="T56">
        <v>30</v>
      </c>
      <c r="U56" s="115">
        <f t="shared" si="2"/>
        <v>239.77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600</v>
      </c>
      <c r="C57">
        <f>BAWANA!G57</f>
        <v>0</v>
      </c>
      <c r="D57">
        <f>BAWANA!AP57</f>
        <v>239.77</v>
      </c>
      <c r="E57">
        <f>BAWANA!AQ57</f>
        <v>0</v>
      </c>
      <c r="F57">
        <f t="shared" si="4"/>
        <v>480</v>
      </c>
      <c r="G57">
        <f t="shared" si="5"/>
        <v>239.77</v>
      </c>
      <c r="H57" s="113"/>
      <c r="I57">
        <f>BRPL_EOD!AM57+BRPL_EOD!AN57</f>
        <v>186.77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239.77</v>
      </c>
      <c r="O57" s="113">
        <f t="shared" si="1"/>
        <v>0</v>
      </c>
      <c r="P57">
        <v>186.77</v>
      </c>
      <c r="Q57">
        <v>23</v>
      </c>
      <c r="R57">
        <v>0</v>
      </c>
      <c r="S57">
        <v>0</v>
      </c>
      <c r="T57">
        <v>30</v>
      </c>
      <c r="U57" s="115">
        <f t="shared" si="2"/>
        <v>239.77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600</v>
      </c>
      <c r="C58">
        <f>BAWANA!G58</f>
        <v>0</v>
      </c>
      <c r="D58">
        <f>BAWANA!AP58</f>
        <v>239.77</v>
      </c>
      <c r="E58">
        <f>BAWANA!AQ58</f>
        <v>0</v>
      </c>
      <c r="F58">
        <f t="shared" si="4"/>
        <v>480</v>
      </c>
      <c r="G58">
        <f t="shared" si="5"/>
        <v>239.77</v>
      </c>
      <c r="H58" s="113"/>
      <c r="I58">
        <f>BRPL_EOD!AM58+BRPL_EOD!AN58</f>
        <v>186.77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239.77</v>
      </c>
      <c r="O58" s="113">
        <f t="shared" si="1"/>
        <v>0</v>
      </c>
      <c r="P58">
        <v>186.77</v>
      </c>
      <c r="Q58">
        <v>23</v>
      </c>
      <c r="R58">
        <v>0</v>
      </c>
      <c r="S58">
        <v>0</v>
      </c>
      <c r="T58">
        <v>30</v>
      </c>
      <c r="U58" s="115">
        <f t="shared" si="2"/>
        <v>239.77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600</v>
      </c>
      <c r="C59">
        <f>BAWANA!G59</f>
        <v>0</v>
      </c>
      <c r="D59">
        <f>BAWANA!AP59</f>
        <v>239.77</v>
      </c>
      <c r="E59">
        <f>BAWANA!AQ59</f>
        <v>0</v>
      </c>
      <c r="F59">
        <f t="shared" si="4"/>
        <v>480</v>
      </c>
      <c r="G59">
        <f t="shared" si="5"/>
        <v>239.77</v>
      </c>
      <c r="H59" s="113"/>
      <c r="I59">
        <f>BRPL_EOD!AM59+BRPL_EOD!AN59</f>
        <v>186.77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239.77</v>
      </c>
      <c r="O59" s="113">
        <f t="shared" si="1"/>
        <v>0</v>
      </c>
      <c r="P59">
        <v>186.77</v>
      </c>
      <c r="Q59">
        <v>23</v>
      </c>
      <c r="R59">
        <v>0</v>
      </c>
      <c r="S59">
        <v>0</v>
      </c>
      <c r="T59">
        <v>30</v>
      </c>
      <c r="U59" s="115">
        <f t="shared" si="2"/>
        <v>239.77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600</v>
      </c>
      <c r="C60">
        <f>BAWANA!G60</f>
        <v>0</v>
      </c>
      <c r="D60">
        <f>BAWANA!AP60</f>
        <v>239.77</v>
      </c>
      <c r="E60">
        <f>BAWANA!AQ60</f>
        <v>0</v>
      </c>
      <c r="F60">
        <f t="shared" si="4"/>
        <v>480</v>
      </c>
      <c r="G60">
        <f t="shared" si="5"/>
        <v>239.77</v>
      </c>
      <c r="H60" s="113"/>
      <c r="I60">
        <f>BRPL_EOD!AM60+BRPL_EOD!AN60</f>
        <v>186.77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239.77</v>
      </c>
      <c r="O60" s="113">
        <f t="shared" si="1"/>
        <v>0</v>
      </c>
      <c r="P60">
        <v>186.77</v>
      </c>
      <c r="Q60">
        <v>23</v>
      </c>
      <c r="R60">
        <v>0</v>
      </c>
      <c r="S60">
        <v>0</v>
      </c>
      <c r="T60">
        <v>30</v>
      </c>
      <c r="U60" s="115">
        <f t="shared" si="2"/>
        <v>239.77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600</v>
      </c>
      <c r="C61">
        <f>BAWANA!G61</f>
        <v>0</v>
      </c>
      <c r="D61">
        <f>BAWANA!AP61</f>
        <v>239.77</v>
      </c>
      <c r="E61">
        <f>BAWANA!AQ61</f>
        <v>0</v>
      </c>
      <c r="F61">
        <f t="shared" si="4"/>
        <v>480</v>
      </c>
      <c r="G61">
        <f t="shared" si="5"/>
        <v>239.77</v>
      </c>
      <c r="H61" s="113"/>
      <c r="I61">
        <f>BRPL_EOD!AM61+BRPL_EOD!AN61</f>
        <v>186.77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239.77</v>
      </c>
      <c r="O61" s="113">
        <f t="shared" si="1"/>
        <v>0</v>
      </c>
      <c r="P61">
        <v>186.77</v>
      </c>
      <c r="Q61">
        <v>23</v>
      </c>
      <c r="R61">
        <v>0</v>
      </c>
      <c r="S61">
        <v>0</v>
      </c>
      <c r="T61">
        <v>30</v>
      </c>
      <c r="U61" s="115">
        <f t="shared" si="2"/>
        <v>239.77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600</v>
      </c>
      <c r="C62">
        <f>BAWANA!G62</f>
        <v>0</v>
      </c>
      <c r="D62">
        <f>BAWANA!AP62</f>
        <v>239.77</v>
      </c>
      <c r="E62">
        <f>BAWANA!AQ62</f>
        <v>0</v>
      </c>
      <c r="F62">
        <f t="shared" si="4"/>
        <v>480</v>
      </c>
      <c r="G62">
        <f t="shared" si="5"/>
        <v>239.77</v>
      </c>
      <c r="H62" s="113"/>
      <c r="I62">
        <f>BRPL_EOD!AM62+BRPL_EOD!AN62</f>
        <v>186.77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239.77</v>
      </c>
      <c r="O62" s="113">
        <f t="shared" si="1"/>
        <v>0</v>
      </c>
      <c r="P62">
        <v>186.77</v>
      </c>
      <c r="Q62">
        <v>23</v>
      </c>
      <c r="R62">
        <v>0</v>
      </c>
      <c r="S62">
        <v>0</v>
      </c>
      <c r="T62">
        <v>30</v>
      </c>
      <c r="U62" s="115">
        <f t="shared" si="2"/>
        <v>239.77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600</v>
      </c>
      <c r="C63">
        <f>BAWANA!G63</f>
        <v>0</v>
      </c>
      <c r="D63">
        <f>BAWANA!AP63</f>
        <v>239.77</v>
      </c>
      <c r="E63">
        <f>BAWANA!AQ63</f>
        <v>0</v>
      </c>
      <c r="F63">
        <f t="shared" si="4"/>
        <v>480</v>
      </c>
      <c r="G63">
        <f t="shared" si="5"/>
        <v>239.77</v>
      </c>
      <c r="H63" s="113"/>
      <c r="I63">
        <f>BRPL_EOD!AM63+BRPL_EOD!AN63</f>
        <v>186.77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239.77</v>
      </c>
      <c r="O63" s="113">
        <f t="shared" si="1"/>
        <v>0</v>
      </c>
      <c r="P63">
        <v>186.77</v>
      </c>
      <c r="Q63">
        <v>23</v>
      </c>
      <c r="R63">
        <v>0</v>
      </c>
      <c r="S63">
        <v>0</v>
      </c>
      <c r="T63">
        <v>30</v>
      </c>
      <c r="U63" s="115">
        <f t="shared" si="2"/>
        <v>239.77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600</v>
      </c>
      <c r="C64">
        <f>BAWANA!G64</f>
        <v>0</v>
      </c>
      <c r="D64">
        <f>BAWANA!AP64</f>
        <v>239.77</v>
      </c>
      <c r="E64">
        <f>BAWANA!AQ64</f>
        <v>0</v>
      </c>
      <c r="F64">
        <f t="shared" si="4"/>
        <v>480</v>
      </c>
      <c r="G64">
        <f t="shared" si="5"/>
        <v>239.77</v>
      </c>
      <c r="H64" s="113"/>
      <c r="I64">
        <f>BRPL_EOD!AM64+BRPL_EOD!AN64</f>
        <v>186.77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239.77</v>
      </c>
      <c r="O64" s="113">
        <f t="shared" si="1"/>
        <v>0</v>
      </c>
      <c r="P64">
        <v>186.77</v>
      </c>
      <c r="Q64">
        <v>23</v>
      </c>
      <c r="R64">
        <v>0</v>
      </c>
      <c r="S64">
        <v>0</v>
      </c>
      <c r="T64">
        <v>30</v>
      </c>
      <c r="U64" s="115">
        <f t="shared" si="2"/>
        <v>239.77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600</v>
      </c>
      <c r="C65">
        <f>BAWANA!G65</f>
        <v>0</v>
      </c>
      <c r="D65">
        <f>BAWANA!AP65</f>
        <v>239.77</v>
      </c>
      <c r="E65">
        <f>BAWANA!AQ65</f>
        <v>0</v>
      </c>
      <c r="F65">
        <f t="shared" si="4"/>
        <v>480</v>
      </c>
      <c r="G65">
        <f t="shared" si="5"/>
        <v>239.77</v>
      </c>
      <c r="H65" s="113"/>
      <c r="I65">
        <f>BRPL_EOD!AM65+BRPL_EOD!AN65</f>
        <v>186.77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239.77</v>
      </c>
      <c r="O65" s="113">
        <f t="shared" si="1"/>
        <v>0</v>
      </c>
      <c r="P65">
        <v>186.77</v>
      </c>
      <c r="Q65">
        <v>23</v>
      </c>
      <c r="R65">
        <v>0</v>
      </c>
      <c r="S65">
        <v>0</v>
      </c>
      <c r="T65">
        <v>30</v>
      </c>
      <c r="U65" s="115">
        <f t="shared" si="2"/>
        <v>239.77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600</v>
      </c>
      <c r="C66">
        <f>BAWANA!G66</f>
        <v>0</v>
      </c>
      <c r="D66">
        <f>BAWANA!AP66</f>
        <v>239.77</v>
      </c>
      <c r="E66">
        <f>BAWANA!AQ66</f>
        <v>0</v>
      </c>
      <c r="F66">
        <f t="shared" si="4"/>
        <v>480</v>
      </c>
      <c r="G66">
        <f t="shared" si="5"/>
        <v>239.77</v>
      </c>
      <c r="H66" s="113"/>
      <c r="I66">
        <f>BRPL_EOD!AM66+BRPL_EOD!AN66</f>
        <v>186.77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239.77</v>
      </c>
      <c r="O66" s="113">
        <f t="shared" si="1"/>
        <v>0</v>
      </c>
      <c r="P66">
        <v>186.77</v>
      </c>
      <c r="Q66">
        <v>23</v>
      </c>
      <c r="R66">
        <v>0</v>
      </c>
      <c r="S66">
        <v>0</v>
      </c>
      <c r="T66">
        <v>30</v>
      </c>
      <c r="U66" s="115">
        <f t="shared" si="2"/>
        <v>239.77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600</v>
      </c>
      <c r="C67">
        <f>BAWANA!G67</f>
        <v>0</v>
      </c>
      <c r="D67">
        <f>BAWANA!AP67</f>
        <v>239.77</v>
      </c>
      <c r="E67">
        <f>BAWANA!AQ67</f>
        <v>0</v>
      </c>
      <c r="F67">
        <f t="shared" si="4"/>
        <v>480</v>
      </c>
      <c r="G67">
        <f t="shared" si="5"/>
        <v>239.77</v>
      </c>
      <c r="H67" s="113"/>
      <c r="I67">
        <f>BRPL_EOD!AM67+BRPL_EOD!AN67</f>
        <v>186.77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239.77</v>
      </c>
      <c r="O67" s="113">
        <f t="shared" ref="O67:O98" si="8">G67-N67</f>
        <v>0</v>
      </c>
      <c r="P67">
        <v>186.77</v>
      </c>
      <c r="Q67">
        <v>23</v>
      </c>
      <c r="R67">
        <v>0</v>
      </c>
      <c r="S67">
        <v>0</v>
      </c>
      <c r="T67">
        <v>30</v>
      </c>
      <c r="U67" s="115">
        <f t="shared" ref="U67:U98" si="9">SUM(P67:T67)</f>
        <v>239.77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600</v>
      </c>
      <c r="C68">
        <f>BAWANA!G68</f>
        <v>0</v>
      </c>
      <c r="D68">
        <f>BAWANA!AP68</f>
        <v>239.77</v>
      </c>
      <c r="E68">
        <f>BAWANA!AQ68</f>
        <v>0</v>
      </c>
      <c r="F68">
        <f t="shared" ref="F68:F98" si="11">(B68+C68)*0.8</f>
        <v>480</v>
      </c>
      <c r="G68">
        <f t="shared" ref="G68:G98" si="12">(D68+E68)</f>
        <v>239.77</v>
      </c>
      <c r="H68" s="113"/>
      <c r="I68">
        <f>BRPL_EOD!AM68+BRPL_EOD!AN68</f>
        <v>186.77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239.77</v>
      </c>
      <c r="O68" s="113">
        <f t="shared" si="8"/>
        <v>0</v>
      </c>
      <c r="P68">
        <v>186.77</v>
      </c>
      <c r="Q68">
        <v>23</v>
      </c>
      <c r="R68">
        <v>0</v>
      </c>
      <c r="S68">
        <v>0</v>
      </c>
      <c r="T68">
        <v>30</v>
      </c>
      <c r="U68" s="115">
        <f t="shared" si="9"/>
        <v>239.77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600</v>
      </c>
      <c r="C69">
        <f>BAWANA!G69</f>
        <v>0</v>
      </c>
      <c r="D69">
        <f>BAWANA!AP69</f>
        <v>274.77</v>
      </c>
      <c r="E69">
        <f>BAWANA!AQ69</f>
        <v>0</v>
      </c>
      <c r="F69">
        <f t="shared" si="11"/>
        <v>480</v>
      </c>
      <c r="G69">
        <f t="shared" si="12"/>
        <v>274.77</v>
      </c>
      <c r="H69" s="113"/>
      <c r="I69">
        <f>BRPL_EOD!AM69+BRPL_EOD!AN69</f>
        <v>186.77</v>
      </c>
      <c r="J69">
        <f>BYPL_EOD!AM69+BYPL_EOD!AN69</f>
        <v>58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274.77</v>
      </c>
      <c r="O69" s="113">
        <f t="shared" si="8"/>
        <v>0</v>
      </c>
      <c r="P69">
        <v>186.77</v>
      </c>
      <c r="Q69">
        <v>58</v>
      </c>
      <c r="R69">
        <v>0</v>
      </c>
      <c r="S69">
        <v>0</v>
      </c>
      <c r="T69">
        <v>30</v>
      </c>
      <c r="U69" s="115">
        <f t="shared" si="9"/>
        <v>274.77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600</v>
      </c>
      <c r="C70">
        <f>BAWANA!G70</f>
        <v>0</v>
      </c>
      <c r="D70">
        <f>BAWANA!AP70</f>
        <v>274.77</v>
      </c>
      <c r="E70">
        <f>BAWANA!AQ70</f>
        <v>0</v>
      </c>
      <c r="F70">
        <f t="shared" si="11"/>
        <v>480</v>
      </c>
      <c r="G70">
        <f t="shared" si="12"/>
        <v>274.77</v>
      </c>
      <c r="H70" s="113"/>
      <c r="I70">
        <f>BRPL_EOD!AM70+BRPL_EOD!AN70</f>
        <v>186.77</v>
      </c>
      <c r="J70">
        <f>BYPL_EOD!AM70+BYPL_EOD!AN70</f>
        <v>58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274.77</v>
      </c>
      <c r="O70" s="113">
        <f t="shared" si="8"/>
        <v>0</v>
      </c>
      <c r="P70">
        <v>186.77</v>
      </c>
      <c r="Q70">
        <v>58</v>
      </c>
      <c r="R70">
        <v>0</v>
      </c>
      <c r="S70">
        <v>0</v>
      </c>
      <c r="T70">
        <v>30</v>
      </c>
      <c r="U70" s="115">
        <f t="shared" si="9"/>
        <v>274.77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600</v>
      </c>
      <c r="C71">
        <f>BAWANA!G71</f>
        <v>0</v>
      </c>
      <c r="D71">
        <f>BAWANA!AP71</f>
        <v>274.77</v>
      </c>
      <c r="E71">
        <f>BAWANA!AQ71</f>
        <v>0</v>
      </c>
      <c r="F71">
        <f t="shared" si="11"/>
        <v>480</v>
      </c>
      <c r="G71">
        <f t="shared" si="12"/>
        <v>274.77</v>
      </c>
      <c r="H71" s="113"/>
      <c r="I71">
        <f>BRPL_EOD!AM71+BRPL_EOD!AN71</f>
        <v>186.77</v>
      </c>
      <c r="J71">
        <f>BYPL_EOD!AM71+BYPL_EOD!AN71</f>
        <v>58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274.77</v>
      </c>
      <c r="O71" s="113">
        <f t="shared" si="8"/>
        <v>0</v>
      </c>
      <c r="P71">
        <v>186.77</v>
      </c>
      <c r="Q71">
        <v>58</v>
      </c>
      <c r="R71">
        <v>0</v>
      </c>
      <c r="S71">
        <v>0</v>
      </c>
      <c r="T71">
        <v>30</v>
      </c>
      <c r="U71" s="115">
        <f t="shared" si="9"/>
        <v>274.77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600</v>
      </c>
      <c r="C72">
        <f>BAWANA!G72</f>
        <v>0</v>
      </c>
      <c r="D72">
        <f>BAWANA!AP72</f>
        <v>274.77</v>
      </c>
      <c r="E72">
        <f>BAWANA!AQ72</f>
        <v>0</v>
      </c>
      <c r="F72">
        <f t="shared" si="11"/>
        <v>480</v>
      </c>
      <c r="G72">
        <f t="shared" si="12"/>
        <v>274.77</v>
      </c>
      <c r="H72" s="113"/>
      <c r="I72">
        <f>BRPL_EOD!AM72+BRPL_EOD!AN72</f>
        <v>186.77</v>
      </c>
      <c r="J72">
        <f>BYPL_EOD!AM72+BYPL_EOD!AN72</f>
        <v>58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274.77</v>
      </c>
      <c r="O72" s="113">
        <f t="shared" si="8"/>
        <v>0</v>
      </c>
      <c r="P72">
        <v>186.77</v>
      </c>
      <c r="Q72">
        <v>58</v>
      </c>
      <c r="R72">
        <v>0</v>
      </c>
      <c r="S72">
        <v>0</v>
      </c>
      <c r="T72">
        <v>30</v>
      </c>
      <c r="U72" s="115">
        <f t="shared" si="9"/>
        <v>274.77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600</v>
      </c>
      <c r="C73">
        <f>BAWANA!G73</f>
        <v>0</v>
      </c>
      <c r="D73">
        <f>BAWANA!AP73</f>
        <v>305</v>
      </c>
      <c r="E73">
        <f>BAWANA!AQ73</f>
        <v>0</v>
      </c>
      <c r="F73">
        <f t="shared" si="11"/>
        <v>480</v>
      </c>
      <c r="G73">
        <f t="shared" si="12"/>
        <v>305</v>
      </c>
      <c r="H73" s="113"/>
      <c r="I73">
        <f>BRPL_EOD!AM73+BRPL_EOD!AN73</f>
        <v>180.97</v>
      </c>
      <c r="J73">
        <f>BYPL_EOD!AM73+BYPL_EOD!AN73</f>
        <v>56.2</v>
      </c>
      <c r="K73">
        <f>MES_EOD!AM73+MES_EOD!AN73</f>
        <v>0</v>
      </c>
      <c r="L73">
        <f>NDMC_EOD!AM73+NDMC_EOD!AN73</f>
        <v>0</v>
      </c>
      <c r="M73">
        <f>TPDDL_EOD!AM73+TPDDL_EOD!AN73</f>
        <v>67.83</v>
      </c>
      <c r="N73">
        <f t="shared" si="7"/>
        <v>305</v>
      </c>
      <c r="O73" s="113">
        <f t="shared" si="8"/>
        <v>0</v>
      </c>
      <c r="P73">
        <v>180.97</v>
      </c>
      <c r="Q73">
        <v>56.2</v>
      </c>
      <c r="R73">
        <v>0</v>
      </c>
      <c r="S73">
        <v>0</v>
      </c>
      <c r="T73">
        <v>67.83</v>
      </c>
      <c r="U73" s="115">
        <f t="shared" si="9"/>
        <v>305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600</v>
      </c>
      <c r="C74">
        <f>BAWANA!G74</f>
        <v>0</v>
      </c>
      <c r="D74">
        <f>BAWANA!AP74</f>
        <v>305</v>
      </c>
      <c r="E74">
        <f>BAWANA!AQ74</f>
        <v>0</v>
      </c>
      <c r="F74">
        <f t="shared" si="11"/>
        <v>480</v>
      </c>
      <c r="G74">
        <f t="shared" si="12"/>
        <v>305</v>
      </c>
      <c r="H74" s="113"/>
      <c r="I74">
        <f>BRPL_EOD!AM74+BRPL_EOD!AN74</f>
        <v>180.97</v>
      </c>
      <c r="J74">
        <f>BYPL_EOD!AM74+BYPL_EOD!AN74</f>
        <v>56.2</v>
      </c>
      <c r="K74">
        <f>MES_EOD!AM74+MES_EOD!AN74</f>
        <v>0</v>
      </c>
      <c r="L74">
        <f>NDMC_EOD!AM74+NDMC_EOD!AN74</f>
        <v>0</v>
      </c>
      <c r="M74">
        <f>TPDDL_EOD!AM74+TPDDL_EOD!AN74</f>
        <v>67.83</v>
      </c>
      <c r="N74">
        <f t="shared" si="7"/>
        <v>305</v>
      </c>
      <c r="O74" s="113">
        <f t="shared" si="8"/>
        <v>0</v>
      </c>
      <c r="P74">
        <v>180.97</v>
      </c>
      <c r="Q74">
        <v>56.2</v>
      </c>
      <c r="R74">
        <v>0</v>
      </c>
      <c r="S74">
        <v>0</v>
      </c>
      <c r="T74">
        <v>67.83</v>
      </c>
      <c r="U74" s="115">
        <f t="shared" si="9"/>
        <v>305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310</v>
      </c>
      <c r="E75">
        <f>BAWANA!AQ75</f>
        <v>0</v>
      </c>
      <c r="F75">
        <f t="shared" si="11"/>
        <v>496</v>
      </c>
      <c r="G75">
        <f t="shared" si="12"/>
        <v>310</v>
      </c>
      <c r="H75" s="113"/>
      <c r="I75">
        <f>BRPL_EOD!AM75+BRPL_EOD!AN75</f>
        <v>196.95</v>
      </c>
      <c r="J75">
        <f>BYPL_EOD!AM75+BYPL_EOD!AN75</f>
        <v>51.23</v>
      </c>
      <c r="K75">
        <f>MES_EOD!AM75+MES_EOD!AN75</f>
        <v>0</v>
      </c>
      <c r="L75">
        <f>NDMC_EOD!AM75+NDMC_EOD!AN75</f>
        <v>0</v>
      </c>
      <c r="M75">
        <f>TPDDL_EOD!AM75+TPDDL_EOD!AN75</f>
        <v>61.82</v>
      </c>
      <c r="N75">
        <f t="shared" si="7"/>
        <v>310</v>
      </c>
      <c r="O75" s="113">
        <f t="shared" si="8"/>
        <v>0</v>
      </c>
      <c r="P75">
        <v>196.95</v>
      </c>
      <c r="Q75">
        <v>51.23</v>
      </c>
      <c r="R75">
        <v>0</v>
      </c>
      <c r="S75">
        <v>0</v>
      </c>
      <c r="T75">
        <v>61.82</v>
      </c>
      <c r="U75" s="115">
        <f t="shared" si="9"/>
        <v>310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310</v>
      </c>
      <c r="E76">
        <f>BAWANA!AQ76</f>
        <v>0</v>
      </c>
      <c r="F76">
        <f t="shared" si="11"/>
        <v>496</v>
      </c>
      <c r="G76">
        <f t="shared" si="12"/>
        <v>310</v>
      </c>
      <c r="H76" s="113"/>
      <c r="I76">
        <f>BRPL_EOD!AM76+BRPL_EOD!AN76</f>
        <v>196.95</v>
      </c>
      <c r="J76">
        <f>BYPL_EOD!AM76+BYPL_EOD!AN76</f>
        <v>51.23</v>
      </c>
      <c r="K76">
        <f>MES_EOD!AM76+MES_EOD!AN76</f>
        <v>0</v>
      </c>
      <c r="L76">
        <f>NDMC_EOD!AM76+NDMC_EOD!AN76</f>
        <v>0</v>
      </c>
      <c r="M76">
        <f>TPDDL_EOD!AM76+TPDDL_EOD!AN76</f>
        <v>61.82</v>
      </c>
      <c r="N76">
        <f t="shared" si="7"/>
        <v>310</v>
      </c>
      <c r="O76" s="113">
        <f t="shared" si="8"/>
        <v>0</v>
      </c>
      <c r="P76">
        <v>196.95</v>
      </c>
      <c r="Q76">
        <v>51.23</v>
      </c>
      <c r="R76">
        <v>0</v>
      </c>
      <c r="S76">
        <v>0</v>
      </c>
      <c r="T76">
        <v>61.82</v>
      </c>
      <c r="U76" s="115">
        <f t="shared" si="9"/>
        <v>310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310</v>
      </c>
      <c r="E77">
        <f>BAWANA!AQ77</f>
        <v>0</v>
      </c>
      <c r="F77">
        <f t="shared" si="11"/>
        <v>496</v>
      </c>
      <c r="G77">
        <f t="shared" si="12"/>
        <v>310</v>
      </c>
      <c r="H77" s="113"/>
      <c r="I77">
        <f>BRPL_EOD!AM77+BRPL_EOD!AN77</f>
        <v>196.95</v>
      </c>
      <c r="J77">
        <f>BYPL_EOD!AM77+BYPL_EOD!AN77</f>
        <v>51.23</v>
      </c>
      <c r="K77">
        <f>MES_EOD!AM77+MES_EOD!AN77</f>
        <v>0</v>
      </c>
      <c r="L77">
        <f>NDMC_EOD!AM77+NDMC_EOD!AN77</f>
        <v>0</v>
      </c>
      <c r="M77">
        <f>TPDDL_EOD!AM77+TPDDL_EOD!AN77</f>
        <v>61.82</v>
      </c>
      <c r="N77">
        <f t="shared" si="7"/>
        <v>310</v>
      </c>
      <c r="O77" s="113">
        <f t="shared" si="8"/>
        <v>0</v>
      </c>
      <c r="P77">
        <v>196.95</v>
      </c>
      <c r="Q77">
        <v>51.23</v>
      </c>
      <c r="R77">
        <v>0</v>
      </c>
      <c r="S77">
        <v>0</v>
      </c>
      <c r="T77">
        <v>61.82</v>
      </c>
      <c r="U77" s="115">
        <f t="shared" si="9"/>
        <v>310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310</v>
      </c>
      <c r="E78">
        <f>BAWANA!AQ78</f>
        <v>0</v>
      </c>
      <c r="F78">
        <f t="shared" si="11"/>
        <v>496</v>
      </c>
      <c r="G78">
        <f t="shared" si="12"/>
        <v>310</v>
      </c>
      <c r="H78" s="113"/>
      <c r="I78">
        <f>BRPL_EOD!AM78+BRPL_EOD!AN78</f>
        <v>196.95</v>
      </c>
      <c r="J78">
        <f>BYPL_EOD!AM78+BYPL_EOD!AN78</f>
        <v>51.23</v>
      </c>
      <c r="K78">
        <f>MES_EOD!AM78+MES_EOD!AN78</f>
        <v>0</v>
      </c>
      <c r="L78">
        <f>NDMC_EOD!AM78+NDMC_EOD!AN78</f>
        <v>0</v>
      </c>
      <c r="M78">
        <f>TPDDL_EOD!AM78+TPDDL_EOD!AN78</f>
        <v>61.82</v>
      </c>
      <c r="N78">
        <f t="shared" si="7"/>
        <v>310</v>
      </c>
      <c r="O78" s="113">
        <f t="shared" si="8"/>
        <v>0</v>
      </c>
      <c r="P78">
        <v>196.95</v>
      </c>
      <c r="Q78">
        <v>51.23</v>
      </c>
      <c r="R78">
        <v>0</v>
      </c>
      <c r="S78">
        <v>0</v>
      </c>
      <c r="T78">
        <v>61.82</v>
      </c>
      <c r="U78" s="115">
        <f t="shared" si="9"/>
        <v>310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310</v>
      </c>
      <c r="E79">
        <f>BAWANA!AQ79</f>
        <v>0</v>
      </c>
      <c r="F79">
        <f t="shared" si="11"/>
        <v>496</v>
      </c>
      <c r="G79">
        <f t="shared" si="12"/>
        <v>310</v>
      </c>
      <c r="H79" s="113"/>
      <c r="I79">
        <f>BRPL_EOD!AM79+BRPL_EOD!AN79</f>
        <v>196.95</v>
      </c>
      <c r="J79">
        <f>BYPL_EOD!AM79+BYPL_EOD!AN79</f>
        <v>51.23</v>
      </c>
      <c r="K79">
        <f>MES_EOD!AM79+MES_EOD!AN79</f>
        <v>0</v>
      </c>
      <c r="L79">
        <f>NDMC_EOD!AM79+NDMC_EOD!AN79</f>
        <v>0</v>
      </c>
      <c r="M79">
        <f>TPDDL_EOD!AM79+TPDDL_EOD!AN79</f>
        <v>61.82</v>
      </c>
      <c r="N79">
        <f t="shared" si="7"/>
        <v>310</v>
      </c>
      <c r="O79" s="113">
        <f t="shared" si="8"/>
        <v>0</v>
      </c>
      <c r="P79">
        <v>196.95</v>
      </c>
      <c r="Q79">
        <v>51.23</v>
      </c>
      <c r="R79">
        <v>0</v>
      </c>
      <c r="S79">
        <v>0</v>
      </c>
      <c r="T79">
        <v>61.82</v>
      </c>
      <c r="U79" s="115">
        <f t="shared" si="9"/>
        <v>310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310</v>
      </c>
      <c r="E80">
        <f>BAWANA!AQ80</f>
        <v>0</v>
      </c>
      <c r="F80">
        <f t="shared" si="11"/>
        <v>496</v>
      </c>
      <c r="G80">
        <f t="shared" si="12"/>
        <v>310</v>
      </c>
      <c r="H80" s="113"/>
      <c r="I80">
        <f>BRPL_EOD!AM80+BRPL_EOD!AN80</f>
        <v>196.95</v>
      </c>
      <c r="J80">
        <f>BYPL_EOD!AM80+BYPL_EOD!AN80</f>
        <v>51.23</v>
      </c>
      <c r="K80">
        <f>MES_EOD!AM80+MES_EOD!AN80</f>
        <v>0</v>
      </c>
      <c r="L80">
        <f>NDMC_EOD!AM80+NDMC_EOD!AN80</f>
        <v>0</v>
      </c>
      <c r="M80">
        <f>TPDDL_EOD!AM80+TPDDL_EOD!AN80</f>
        <v>61.82</v>
      </c>
      <c r="N80">
        <f t="shared" si="7"/>
        <v>310</v>
      </c>
      <c r="O80" s="113">
        <f t="shared" si="8"/>
        <v>0</v>
      </c>
      <c r="P80">
        <v>196.95</v>
      </c>
      <c r="Q80">
        <v>51.23</v>
      </c>
      <c r="R80">
        <v>0</v>
      </c>
      <c r="S80">
        <v>0</v>
      </c>
      <c r="T80">
        <v>61.82</v>
      </c>
      <c r="U80" s="115">
        <f t="shared" si="9"/>
        <v>310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310</v>
      </c>
      <c r="E81">
        <f>BAWANA!AQ81</f>
        <v>0</v>
      </c>
      <c r="F81">
        <f t="shared" si="11"/>
        <v>496</v>
      </c>
      <c r="G81">
        <f t="shared" si="12"/>
        <v>310</v>
      </c>
      <c r="H81" s="113"/>
      <c r="I81">
        <f>BRPL_EOD!AM81+BRPL_EOD!AN81</f>
        <v>196.95</v>
      </c>
      <c r="J81">
        <f>BYPL_EOD!AM81+BYPL_EOD!AN81</f>
        <v>51.23</v>
      </c>
      <c r="K81">
        <f>MES_EOD!AM81+MES_EOD!AN81</f>
        <v>0</v>
      </c>
      <c r="L81">
        <f>NDMC_EOD!AM81+NDMC_EOD!AN81</f>
        <v>0</v>
      </c>
      <c r="M81">
        <f>TPDDL_EOD!AM81+TPDDL_EOD!AN81</f>
        <v>61.82</v>
      </c>
      <c r="N81">
        <f t="shared" si="7"/>
        <v>310</v>
      </c>
      <c r="O81" s="113">
        <f t="shared" si="8"/>
        <v>0</v>
      </c>
      <c r="P81">
        <v>196.95</v>
      </c>
      <c r="Q81">
        <v>51.23</v>
      </c>
      <c r="R81">
        <v>0</v>
      </c>
      <c r="S81">
        <v>0</v>
      </c>
      <c r="T81">
        <v>61.82</v>
      </c>
      <c r="U81" s="115">
        <f t="shared" si="9"/>
        <v>310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310</v>
      </c>
      <c r="E82">
        <f>BAWANA!AQ82</f>
        <v>0</v>
      </c>
      <c r="F82">
        <f t="shared" si="11"/>
        <v>496</v>
      </c>
      <c r="G82">
        <f t="shared" si="12"/>
        <v>310</v>
      </c>
      <c r="H82" s="113"/>
      <c r="I82">
        <f>BRPL_EOD!AM82+BRPL_EOD!AN82</f>
        <v>196.95</v>
      </c>
      <c r="J82">
        <f>BYPL_EOD!AM82+BYPL_EOD!AN82</f>
        <v>51.23</v>
      </c>
      <c r="K82">
        <f>MES_EOD!AM82+MES_EOD!AN82</f>
        <v>0</v>
      </c>
      <c r="L82">
        <f>NDMC_EOD!AM82+NDMC_EOD!AN82</f>
        <v>0</v>
      </c>
      <c r="M82">
        <f>TPDDL_EOD!AM82+TPDDL_EOD!AN82</f>
        <v>61.82</v>
      </c>
      <c r="N82">
        <f t="shared" si="7"/>
        <v>310</v>
      </c>
      <c r="O82" s="113">
        <f t="shared" si="8"/>
        <v>0</v>
      </c>
      <c r="P82">
        <v>196.95</v>
      </c>
      <c r="Q82">
        <v>51.23</v>
      </c>
      <c r="R82">
        <v>0</v>
      </c>
      <c r="S82">
        <v>0</v>
      </c>
      <c r="T82">
        <v>61.82</v>
      </c>
      <c r="U82" s="115">
        <f t="shared" si="9"/>
        <v>310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310</v>
      </c>
      <c r="E83">
        <f>BAWANA!AQ83</f>
        <v>0</v>
      </c>
      <c r="F83">
        <f t="shared" si="11"/>
        <v>496</v>
      </c>
      <c r="G83">
        <f t="shared" si="12"/>
        <v>310</v>
      </c>
      <c r="H83" s="113"/>
      <c r="I83">
        <f>BRPL_EOD!AM83+BRPL_EOD!AN83</f>
        <v>196.95</v>
      </c>
      <c r="J83">
        <f>BYPL_EOD!AM83+BYPL_EOD!AN83</f>
        <v>51.23</v>
      </c>
      <c r="K83">
        <f>MES_EOD!AM83+MES_EOD!AN83</f>
        <v>0</v>
      </c>
      <c r="L83">
        <f>NDMC_EOD!AM83+NDMC_EOD!AN83</f>
        <v>0</v>
      </c>
      <c r="M83">
        <f>TPDDL_EOD!AM83+TPDDL_EOD!AN83</f>
        <v>61.82</v>
      </c>
      <c r="N83">
        <f t="shared" si="7"/>
        <v>310</v>
      </c>
      <c r="O83" s="113">
        <f t="shared" si="8"/>
        <v>0</v>
      </c>
      <c r="P83">
        <v>196.95</v>
      </c>
      <c r="Q83">
        <v>51.23</v>
      </c>
      <c r="R83">
        <v>0</v>
      </c>
      <c r="S83">
        <v>0</v>
      </c>
      <c r="T83">
        <v>61.82</v>
      </c>
      <c r="U83" s="115">
        <f t="shared" si="9"/>
        <v>310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310</v>
      </c>
      <c r="E84">
        <f>BAWANA!AQ84</f>
        <v>0</v>
      </c>
      <c r="F84">
        <f t="shared" si="11"/>
        <v>496</v>
      </c>
      <c r="G84">
        <f t="shared" si="12"/>
        <v>310</v>
      </c>
      <c r="H84" s="113"/>
      <c r="I84">
        <f>BRPL_EOD!AM84+BRPL_EOD!AN84</f>
        <v>196.95</v>
      </c>
      <c r="J84">
        <f>BYPL_EOD!AM84+BYPL_EOD!AN84</f>
        <v>51.23</v>
      </c>
      <c r="K84">
        <f>MES_EOD!AM84+MES_EOD!AN84</f>
        <v>0</v>
      </c>
      <c r="L84">
        <f>NDMC_EOD!AM84+NDMC_EOD!AN84</f>
        <v>0</v>
      </c>
      <c r="M84">
        <f>TPDDL_EOD!AM84+TPDDL_EOD!AN84</f>
        <v>61.82</v>
      </c>
      <c r="N84">
        <f t="shared" si="7"/>
        <v>310</v>
      </c>
      <c r="O84" s="113">
        <f t="shared" si="8"/>
        <v>0</v>
      </c>
      <c r="P84">
        <v>196.95</v>
      </c>
      <c r="Q84">
        <v>51.23</v>
      </c>
      <c r="R84">
        <v>0</v>
      </c>
      <c r="S84">
        <v>0</v>
      </c>
      <c r="T84">
        <v>61.82</v>
      </c>
      <c r="U84" s="115">
        <f t="shared" si="9"/>
        <v>310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310</v>
      </c>
      <c r="E85">
        <f>BAWANA!AQ85</f>
        <v>0</v>
      </c>
      <c r="F85">
        <f t="shared" si="11"/>
        <v>496</v>
      </c>
      <c r="G85">
        <f t="shared" si="12"/>
        <v>310</v>
      </c>
      <c r="H85" s="113"/>
      <c r="I85">
        <f>BRPL_EOD!AM85+BRPL_EOD!AN85</f>
        <v>196.95</v>
      </c>
      <c r="J85">
        <f>BYPL_EOD!AM85+BYPL_EOD!AN85</f>
        <v>51.23</v>
      </c>
      <c r="K85">
        <f>MES_EOD!AM85+MES_EOD!AN85</f>
        <v>0</v>
      </c>
      <c r="L85">
        <f>NDMC_EOD!AM85+NDMC_EOD!AN85</f>
        <v>0</v>
      </c>
      <c r="M85">
        <f>TPDDL_EOD!AM85+TPDDL_EOD!AN85</f>
        <v>61.82</v>
      </c>
      <c r="N85">
        <f t="shared" si="7"/>
        <v>310</v>
      </c>
      <c r="O85" s="113">
        <f t="shared" si="8"/>
        <v>0</v>
      </c>
      <c r="P85">
        <v>196.95</v>
      </c>
      <c r="Q85">
        <v>51.23</v>
      </c>
      <c r="R85">
        <v>0</v>
      </c>
      <c r="S85">
        <v>0</v>
      </c>
      <c r="T85">
        <v>61.82</v>
      </c>
      <c r="U85" s="115">
        <f t="shared" si="9"/>
        <v>310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310</v>
      </c>
      <c r="E86">
        <f>BAWANA!AQ86</f>
        <v>0</v>
      </c>
      <c r="F86">
        <f t="shared" si="11"/>
        <v>496</v>
      </c>
      <c r="G86">
        <f t="shared" si="12"/>
        <v>310</v>
      </c>
      <c r="H86" s="113"/>
      <c r="I86">
        <f>BRPL_EOD!AM86+BRPL_EOD!AN86</f>
        <v>196.95</v>
      </c>
      <c r="J86">
        <f>BYPL_EOD!AM86+BYPL_EOD!AN86</f>
        <v>51.23</v>
      </c>
      <c r="K86">
        <f>MES_EOD!AM86+MES_EOD!AN86</f>
        <v>0</v>
      </c>
      <c r="L86">
        <f>NDMC_EOD!AM86+NDMC_EOD!AN86</f>
        <v>0</v>
      </c>
      <c r="M86">
        <f>TPDDL_EOD!AM86+TPDDL_EOD!AN86</f>
        <v>61.82</v>
      </c>
      <c r="N86">
        <f t="shared" si="7"/>
        <v>310</v>
      </c>
      <c r="O86" s="113">
        <f t="shared" si="8"/>
        <v>0</v>
      </c>
      <c r="P86">
        <v>196.95</v>
      </c>
      <c r="Q86">
        <v>51.23</v>
      </c>
      <c r="R86">
        <v>0</v>
      </c>
      <c r="S86">
        <v>0</v>
      </c>
      <c r="T86">
        <v>61.82</v>
      </c>
      <c r="U86" s="115">
        <f t="shared" si="9"/>
        <v>310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310</v>
      </c>
      <c r="E87">
        <f>BAWANA!AQ87</f>
        <v>0</v>
      </c>
      <c r="F87">
        <f t="shared" si="11"/>
        <v>496</v>
      </c>
      <c r="G87">
        <f t="shared" si="12"/>
        <v>310</v>
      </c>
      <c r="H87" s="113"/>
      <c r="I87">
        <f>BRPL_EOD!AM87+BRPL_EOD!AN87</f>
        <v>200.82</v>
      </c>
      <c r="J87">
        <f>BYPL_EOD!AM87+BYPL_EOD!AN87</f>
        <v>46.14</v>
      </c>
      <c r="K87">
        <f>MES_EOD!AM87+MES_EOD!AN87</f>
        <v>0</v>
      </c>
      <c r="L87">
        <f>NDMC_EOD!AM87+NDMC_EOD!AN87</f>
        <v>0</v>
      </c>
      <c r="M87">
        <f>TPDDL_EOD!AM87+TPDDL_EOD!AN87</f>
        <v>63.04</v>
      </c>
      <c r="N87">
        <f t="shared" si="7"/>
        <v>310</v>
      </c>
      <c r="O87" s="113">
        <f t="shared" si="8"/>
        <v>0</v>
      </c>
      <c r="P87">
        <v>200.82</v>
      </c>
      <c r="Q87">
        <v>46.14</v>
      </c>
      <c r="R87">
        <v>0</v>
      </c>
      <c r="S87">
        <v>0</v>
      </c>
      <c r="T87">
        <v>63.04</v>
      </c>
      <c r="U87" s="115">
        <f t="shared" si="9"/>
        <v>310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310</v>
      </c>
      <c r="E88">
        <f>BAWANA!AQ88</f>
        <v>0</v>
      </c>
      <c r="F88">
        <f t="shared" si="11"/>
        <v>496</v>
      </c>
      <c r="G88">
        <f t="shared" si="12"/>
        <v>310</v>
      </c>
      <c r="H88" s="113"/>
      <c r="I88">
        <f>BRPL_EOD!AM88+BRPL_EOD!AN88</f>
        <v>200.82</v>
      </c>
      <c r="J88">
        <f>BYPL_EOD!AM88+BYPL_EOD!AN88</f>
        <v>46.14</v>
      </c>
      <c r="K88">
        <f>MES_EOD!AM88+MES_EOD!AN88</f>
        <v>0</v>
      </c>
      <c r="L88">
        <f>NDMC_EOD!AM88+NDMC_EOD!AN88</f>
        <v>0</v>
      </c>
      <c r="M88">
        <f>TPDDL_EOD!AM88+TPDDL_EOD!AN88</f>
        <v>63.04</v>
      </c>
      <c r="N88">
        <f t="shared" si="7"/>
        <v>310</v>
      </c>
      <c r="O88" s="113">
        <f t="shared" si="8"/>
        <v>0</v>
      </c>
      <c r="P88">
        <v>200.82</v>
      </c>
      <c r="Q88">
        <v>46.14</v>
      </c>
      <c r="R88">
        <v>0</v>
      </c>
      <c r="S88">
        <v>0</v>
      </c>
      <c r="T88">
        <v>63.04</v>
      </c>
      <c r="U88" s="115">
        <f t="shared" si="9"/>
        <v>310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231.23</v>
      </c>
      <c r="E89">
        <f>BAWANA!AQ89</f>
        <v>0</v>
      </c>
      <c r="F89">
        <f t="shared" si="11"/>
        <v>496</v>
      </c>
      <c r="G89">
        <f t="shared" si="12"/>
        <v>231.23</v>
      </c>
      <c r="H89" s="113"/>
      <c r="I89">
        <f>BRPL_EOD!AM89+BRPL_EOD!AN89</f>
        <v>150</v>
      </c>
      <c r="J89">
        <f>BYPL_EOD!AM89+BYPL_EOD!AN89</f>
        <v>51.23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231.23</v>
      </c>
      <c r="O89" s="113">
        <f t="shared" si="8"/>
        <v>0</v>
      </c>
      <c r="P89">
        <v>150</v>
      </c>
      <c r="Q89">
        <v>51.23</v>
      </c>
      <c r="R89">
        <v>0</v>
      </c>
      <c r="S89">
        <v>0</v>
      </c>
      <c r="T89">
        <v>30</v>
      </c>
      <c r="U89" s="115">
        <f t="shared" si="9"/>
        <v>231.23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231.23</v>
      </c>
      <c r="E90">
        <f>BAWANA!AQ90</f>
        <v>0</v>
      </c>
      <c r="F90">
        <f t="shared" si="11"/>
        <v>496</v>
      </c>
      <c r="G90">
        <f t="shared" si="12"/>
        <v>231.23</v>
      </c>
      <c r="H90" s="113"/>
      <c r="I90">
        <f>BRPL_EOD!AM90+BRPL_EOD!AN90</f>
        <v>150</v>
      </c>
      <c r="J90">
        <f>BYPL_EOD!AM90+BYPL_EOD!AN90</f>
        <v>51.23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231.23</v>
      </c>
      <c r="O90" s="113">
        <f t="shared" si="8"/>
        <v>0</v>
      </c>
      <c r="P90">
        <v>150</v>
      </c>
      <c r="Q90">
        <v>51.23</v>
      </c>
      <c r="R90">
        <v>0</v>
      </c>
      <c r="S90">
        <v>0</v>
      </c>
      <c r="T90">
        <v>30</v>
      </c>
      <c r="U90" s="115">
        <f t="shared" si="9"/>
        <v>231.23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178</v>
      </c>
      <c r="E91">
        <f>BAWANA!AQ91</f>
        <v>0</v>
      </c>
      <c r="F91">
        <f t="shared" si="11"/>
        <v>496</v>
      </c>
      <c r="G91">
        <f t="shared" si="12"/>
        <v>178</v>
      </c>
      <c r="H91" s="113"/>
      <c r="I91">
        <f>BRPL_EOD!AM91+BRPL_EOD!AN91</f>
        <v>120</v>
      </c>
      <c r="J91">
        <f>BYPL_EOD!AM91+BYPL_EOD!AN91</f>
        <v>28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178</v>
      </c>
      <c r="O91" s="113">
        <f t="shared" si="8"/>
        <v>0</v>
      </c>
      <c r="P91">
        <v>120</v>
      </c>
      <c r="Q91">
        <v>28</v>
      </c>
      <c r="R91">
        <v>0</v>
      </c>
      <c r="S91">
        <v>0</v>
      </c>
      <c r="T91">
        <v>30</v>
      </c>
      <c r="U91" s="115">
        <f t="shared" si="9"/>
        <v>178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178</v>
      </c>
      <c r="E92">
        <f>BAWANA!AQ92</f>
        <v>0</v>
      </c>
      <c r="F92">
        <f t="shared" si="11"/>
        <v>496</v>
      </c>
      <c r="G92">
        <f t="shared" si="12"/>
        <v>178</v>
      </c>
      <c r="H92" s="113"/>
      <c r="I92">
        <f>BRPL_EOD!AM92+BRPL_EOD!AN92</f>
        <v>120</v>
      </c>
      <c r="J92">
        <f>BYPL_EOD!AM92+BYPL_EOD!AN92</f>
        <v>28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178</v>
      </c>
      <c r="O92" s="113">
        <f t="shared" si="8"/>
        <v>0</v>
      </c>
      <c r="P92">
        <v>120</v>
      </c>
      <c r="Q92">
        <v>28</v>
      </c>
      <c r="R92">
        <v>0</v>
      </c>
      <c r="S92">
        <v>0</v>
      </c>
      <c r="T92">
        <v>30</v>
      </c>
      <c r="U92" s="115">
        <f t="shared" si="9"/>
        <v>178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158</v>
      </c>
      <c r="E93">
        <f>BAWANA!AQ93</f>
        <v>0</v>
      </c>
      <c r="F93">
        <f t="shared" si="11"/>
        <v>496</v>
      </c>
      <c r="G93">
        <f t="shared" si="12"/>
        <v>158</v>
      </c>
      <c r="H93" s="113"/>
      <c r="I93">
        <f>BRPL_EOD!AM93+BRPL_EOD!AN93</f>
        <v>100</v>
      </c>
      <c r="J93">
        <f>BYPL_EOD!AM93+BYPL_EOD!AN93</f>
        <v>28</v>
      </c>
      <c r="K93">
        <f>MES_EOD!AM93+MES_EOD!AN93</f>
        <v>0</v>
      </c>
      <c r="L93">
        <f>NDMC_EOD!AM93+NDMC_EOD!AN93</f>
        <v>0</v>
      </c>
      <c r="M93">
        <f>TPDDL_EOD!AM93+TPDDL_EOD!AN93</f>
        <v>30</v>
      </c>
      <c r="N93">
        <f t="shared" si="7"/>
        <v>158</v>
      </c>
      <c r="O93" s="113">
        <f t="shared" si="8"/>
        <v>0</v>
      </c>
      <c r="P93">
        <v>100</v>
      </c>
      <c r="Q93">
        <v>28</v>
      </c>
      <c r="R93">
        <v>0</v>
      </c>
      <c r="S93">
        <v>0</v>
      </c>
      <c r="T93">
        <v>30</v>
      </c>
      <c r="U93" s="115">
        <f t="shared" si="9"/>
        <v>158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158</v>
      </c>
      <c r="E94">
        <f>BAWANA!AQ94</f>
        <v>0</v>
      </c>
      <c r="F94">
        <f t="shared" si="11"/>
        <v>496</v>
      </c>
      <c r="G94">
        <f t="shared" si="12"/>
        <v>158</v>
      </c>
      <c r="H94" s="113"/>
      <c r="I94">
        <f>BRPL_EOD!AM94+BRPL_EOD!AN94</f>
        <v>100</v>
      </c>
      <c r="J94">
        <f>BYPL_EOD!AM94+BYPL_EOD!AN94</f>
        <v>28</v>
      </c>
      <c r="K94">
        <f>MES_EOD!AM94+MES_EOD!AN94</f>
        <v>0</v>
      </c>
      <c r="L94">
        <f>NDMC_EOD!AM94+NDMC_EOD!AN94</f>
        <v>0</v>
      </c>
      <c r="M94">
        <f>TPDDL_EOD!AM94+TPDDL_EOD!AN94</f>
        <v>30</v>
      </c>
      <c r="N94">
        <f t="shared" si="7"/>
        <v>158</v>
      </c>
      <c r="O94" s="113">
        <f t="shared" si="8"/>
        <v>0</v>
      </c>
      <c r="P94">
        <v>100</v>
      </c>
      <c r="Q94">
        <v>28</v>
      </c>
      <c r="R94">
        <v>0</v>
      </c>
      <c r="S94">
        <v>0</v>
      </c>
      <c r="T94">
        <v>30</v>
      </c>
      <c r="U94" s="115">
        <f t="shared" si="9"/>
        <v>158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158</v>
      </c>
      <c r="E95">
        <f>BAWANA!AQ95</f>
        <v>0</v>
      </c>
      <c r="F95">
        <f t="shared" si="11"/>
        <v>496</v>
      </c>
      <c r="G95">
        <f t="shared" si="12"/>
        <v>158</v>
      </c>
      <c r="H95" s="113"/>
      <c r="I95">
        <f>BRPL_EOD!AM95+BRPL_EOD!AN95</f>
        <v>100</v>
      </c>
      <c r="J95">
        <f>BYPL_EOD!AM95+BYPL_EOD!AN95</f>
        <v>28</v>
      </c>
      <c r="K95">
        <f>MES_EOD!AM95+MES_EOD!AN95</f>
        <v>0</v>
      </c>
      <c r="L95">
        <f>NDMC_EOD!AM95+NDMC_EOD!AN95</f>
        <v>0</v>
      </c>
      <c r="M95">
        <f>TPDDL_EOD!AM95+TPDDL_EOD!AN95</f>
        <v>30</v>
      </c>
      <c r="N95">
        <f t="shared" si="7"/>
        <v>158</v>
      </c>
      <c r="O95" s="113">
        <f t="shared" si="8"/>
        <v>0</v>
      </c>
      <c r="P95">
        <v>100</v>
      </c>
      <c r="Q95">
        <v>28</v>
      </c>
      <c r="R95">
        <v>0</v>
      </c>
      <c r="S95">
        <v>0</v>
      </c>
      <c r="T95">
        <v>30</v>
      </c>
      <c r="U95" s="115">
        <f t="shared" si="9"/>
        <v>158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158</v>
      </c>
      <c r="E96">
        <f>BAWANA!AQ96</f>
        <v>0</v>
      </c>
      <c r="F96">
        <f t="shared" si="11"/>
        <v>496</v>
      </c>
      <c r="G96">
        <f t="shared" si="12"/>
        <v>158</v>
      </c>
      <c r="H96" s="113"/>
      <c r="I96">
        <f>BRPL_EOD!AM96+BRPL_EOD!AN96</f>
        <v>100</v>
      </c>
      <c r="J96">
        <f>BYPL_EOD!AM96+BYPL_EOD!AN96</f>
        <v>28</v>
      </c>
      <c r="K96">
        <f>MES_EOD!AM96+MES_EOD!AN96</f>
        <v>0</v>
      </c>
      <c r="L96">
        <f>NDMC_EOD!AM96+NDMC_EOD!AN96</f>
        <v>0</v>
      </c>
      <c r="M96">
        <f>TPDDL_EOD!AM96+TPDDL_EOD!AN96</f>
        <v>30</v>
      </c>
      <c r="N96">
        <f t="shared" si="7"/>
        <v>158</v>
      </c>
      <c r="O96" s="113">
        <f t="shared" si="8"/>
        <v>0</v>
      </c>
      <c r="P96">
        <v>100</v>
      </c>
      <c r="Q96">
        <v>28</v>
      </c>
      <c r="R96">
        <v>0</v>
      </c>
      <c r="S96">
        <v>0</v>
      </c>
      <c r="T96">
        <v>30</v>
      </c>
      <c r="U96" s="115">
        <f t="shared" si="9"/>
        <v>158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158</v>
      </c>
      <c r="E97">
        <f>BAWANA!AQ97</f>
        <v>0</v>
      </c>
      <c r="F97">
        <f t="shared" si="11"/>
        <v>496</v>
      </c>
      <c r="G97">
        <f t="shared" si="12"/>
        <v>158</v>
      </c>
      <c r="H97" s="113"/>
      <c r="I97">
        <f>BRPL_EOD!AM97+BRPL_EOD!AN97</f>
        <v>100</v>
      </c>
      <c r="J97">
        <f>BYPL_EOD!AM97+BYPL_EOD!AN97</f>
        <v>28</v>
      </c>
      <c r="K97">
        <f>MES_EOD!AM97+MES_EOD!AN97</f>
        <v>0</v>
      </c>
      <c r="L97">
        <f>NDMC_EOD!AM97+NDMC_EOD!AN97</f>
        <v>0</v>
      </c>
      <c r="M97">
        <f>TPDDL_EOD!AM97+TPDDL_EOD!AN97</f>
        <v>30</v>
      </c>
      <c r="N97">
        <f t="shared" si="7"/>
        <v>158</v>
      </c>
      <c r="O97" s="113">
        <f t="shared" si="8"/>
        <v>0</v>
      </c>
      <c r="P97">
        <v>100</v>
      </c>
      <c r="Q97">
        <v>28</v>
      </c>
      <c r="R97">
        <v>0</v>
      </c>
      <c r="S97">
        <v>0</v>
      </c>
      <c r="T97">
        <v>30</v>
      </c>
      <c r="U97" s="115">
        <f t="shared" si="9"/>
        <v>158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158</v>
      </c>
      <c r="E98">
        <f>BAWANA!AQ98</f>
        <v>0</v>
      </c>
      <c r="F98">
        <f t="shared" si="11"/>
        <v>496</v>
      </c>
      <c r="G98">
        <f t="shared" si="12"/>
        <v>158</v>
      </c>
      <c r="H98" s="113"/>
      <c r="I98">
        <f>BRPL_EOD!AM98+BRPL_EOD!AN98</f>
        <v>100</v>
      </c>
      <c r="J98">
        <f>BYPL_EOD!AM98+BYPL_EOD!AN98</f>
        <v>28</v>
      </c>
      <c r="K98">
        <f>MES_EOD!AM98+MES_EOD!AN98</f>
        <v>0</v>
      </c>
      <c r="L98">
        <f>NDMC_EOD!AM98+NDMC_EOD!AN98</f>
        <v>0</v>
      </c>
      <c r="M98">
        <f>TPDDL_EOD!AM98+TPDDL_EOD!AN98</f>
        <v>30</v>
      </c>
      <c r="N98">
        <f t="shared" si="7"/>
        <v>158</v>
      </c>
      <c r="O98" s="113">
        <f t="shared" si="8"/>
        <v>0</v>
      </c>
      <c r="P98">
        <v>100</v>
      </c>
      <c r="Q98">
        <v>28</v>
      </c>
      <c r="R98">
        <v>0</v>
      </c>
      <c r="S98">
        <v>0</v>
      </c>
      <c r="T98">
        <v>30</v>
      </c>
      <c r="U98" s="115">
        <f t="shared" si="9"/>
        <v>158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14.85</v>
      </c>
      <c r="C99" s="115">
        <f t="shared" ref="C99:U99" si="14">SUM(C3:C98)/4000</f>
        <v>0</v>
      </c>
      <c r="D99" s="115">
        <f t="shared" si="14"/>
        <v>5.380437500000002</v>
      </c>
      <c r="E99" s="115">
        <f t="shared" si="14"/>
        <v>0</v>
      </c>
      <c r="F99" s="115">
        <f t="shared" si="14"/>
        <v>11.88</v>
      </c>
      <c r="G99" s="115">
        <f t="shared" si="14"/>
        <v>5.380437500000002</v>
      </c>
      <c r="H99" s="115"/>
      <c r="I99" s="115">
        <f t="shared" si="14"/>
        <v>4.0443975000000041</v>
      </c>
      <c r="J99" s="115">
        <f t="shared" si="14"/>
        <v>0.45947500000000013</v>
      </c>
      <c r="K99" s="115">
        <f t="shared" si="14"/>
        <v>0</v>
      </c>
      <c r="L99" s="115">
        <f t="shared" si="14"/>
        <v>0</v>
      </c>
      <c r="M99" s="115">
        <f t="shared" si="14"/>
        <v>0.87656500000000048</v>
      </c>
      <c r="N99" s="115">
        <f t="shared" si="14"/>
        <v>5.380437500000002</v>
      </c>
      <c r="O99" s="115">
        <f t="shared" si="14"/>
        <v>0</v>
      </c>
      <c r="P99" s="115">
        <f t="shared" si="14"/>
        <v>4.0443975000000041</v>
      </c>
      <c r="Q99" s="115">
        <f t="shared" si="14"/>
        <v>0.45947500000000013</v>
      </c>
      <c r="R99" s="115">
        <f t="shared" si="14"/>
        <v>0</v>
      </c>
      <c r="S99" s="115">
        <f t="shared" si="14"/>
        <v>0</v>
      </c>
      <c r="T99" s="115">
        <f t="shared" si="14"/>
        <v>0.87656500000000048</v>
      </c>
      <c r="U99" s="115">
        <f t="shared" si="14"/>
        <v>5.380437500000002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31.94</v>
      </c>
      <c r="E3">
        <v>0</v>
      </c>
      <c r="F3">
        <v>0</v>
      </c>
      <c r="G3">
        <v>77.94</v>
      </c>
      <c r="H3">
        <v>0</v>
      </c>
      <c r="I3">
        <v>0</v>
      </c>
      <c r="J3">
        <v>98.64</v>
      </c>
      <c r="K3">
        <v>685.78</v>
      </c>
      <c r="L3">
        <v>413.81</v>
      </c>
      <c r="M3">
        <v>47.33</v>
      </c>
      <c r="N3">
        <v>121.71</v>
      </c>
      <c r="O3">
        <v>127.6</v>
      </c>
      <c r="P3">
        <v>89.59</v>
      </c>
      <c r="Q3">
        <v>20.96</v>
      </c>
      <c r="R3">
        <v>43.11</v>
      </c>
      <c r="S3">
        <v>0</v>
      </c>
      <c r="T3">
        <v>1.62</v>
      </c>
      <c r="U3">
        <v>418.77</v>
      </c>
      <c r="V3">
        <v>20.8</v>
      </c>
      <c r="W3">
        <v>44.92</v>
      </c>
      <c r="X3">
        <v>98.87</v>
      </c>
      <c r="Y3">
        <v>0</v>
      </c>
      <c r="Z3">
        <v>6.52</v>
      </c>
      <c r="AA3">
        <v>14.05</v>
      </c>
      <c r="AB3">
        <v>26.85</v>
      </c>
      <c r="AC3">
        <v>21.37</v>
      </c>
      <c r="AD3">
        <v>40.200000000000003</v>
      </c>
      <c r="AE3">
        <v>54.53</v>
      </c>
      <c r="AF3">
        <v>9.66</v>
      </c>
      <c r="AG3">
        <v>41.27</v>
      </c>
      <c r="AH3">
        <v>144.85</v>
      </c>
      <c r="AI3">
        <v>3.51</v>
      </c>
      <c r="AJ3">
        <v>0</v>
      </c>
      <c r="AK3">
        <v>59.94</v>
      </c>
      <c r="AL3">
        <v>79.38</v>
      </c>
      <c r="AM3">
        <v>0</v>
      </c>
      <c r="AN3">
        <v>0</v>
      </c>
      <c r="AO3">
        <v>11.9</v>
      </c>
      <c r="AP3">
        <v>10.96</v>
      </c>
      <c r="AQ3">
        <v>53.16</v>
      </c>
      <c r="AR3">
        <v>16.010000000000002</v>
      </c>
      <c r="AS3">
        <v>35.46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4.01</v>
      </c>
      <c r="BA3">
        <v>3.12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2998.0299999999997</v>
      </c>
    </row>
    <row r="4" spans="1:121">
      <c r="A4" t="s">
        <v>46</v>
      </c>
      <c r="B4">
        <v>0</v>
      </c>
      <c r="C4">
        <v>0</v>
      </c>
      <c r="D4">
        <v>31.94</v>
      </c>
      <c r="E4">
        <v>0</v>
      </c>
      <c r="F4">
        <v>0</v>
      </c>
      <c r="G4">
        <v>77.94</v>
      </c>
      <c r="H4">
        <v>0</v>
      </c>
      <c r="I4">
        <v>0</v>
      </c>
      <c r="J4">
        <v>98.64</v>
      </c>
      <c r="K4">
        <v>685.78</v>
      </c>
      <c r="L4">
        <v>413.81</v>
      </c>
      <c r="M4">
        <v>47.33</v>
      </c>
      <c r="N4">
        <v>121.71</v>
      </c>
      <c r="O4">
        <v>127.6</v>
      </c>
      <c r="P4">
        <v>89.59</v>
      </c>
      <c r="Q4">
        <v>20.96</v>
      </c>
      <c r="R4">
        <v>43.11</v>
      </c>
      <c r="S4">
        <v>0</v>
      </c>
      <c r="T4">
        <v>1.62</v>
      </c>
      <c r="U4">
        <v>418.77</v>
      </c>
      <c r="V4">
        <v>20.8</v>
      </c>
      <c r="W4">
        <v>44.92</v>
      </c>
      <c r="X4">
        <v>98.87</v>
      </c>
      <c r="Y4">
        <v>0</v>
      </c>
      <c r="Z4">
        <v>6.52</v>
      </c>
      <c r="AA4">
        <v>0</v>
      </c>
      <c r="AB4">
        <v>26.85</v>
      </c>
      <c r="AC4">
        <v>21.37</v>
      </c>
      <c r="AD4">
        <v>40.200000000000003</v>
      </c>
      <c r="AE4">
        <v>54.53</v>
      </c>
      <c r="AF4">
        <v>9.66</v>
      </c>
      <c r="AG4">
        <v>41.27</v>
      </c>
      <c r="AH4">
        <v>144.85</v>
      </c>
      <c r="AI4">
        <v>3.51</v>
      </c>
      <c r="AJ4">
        <v>0</v>
      </c>
      <c r="AK4">
        <v>59.94</v>
      </c>
      <c r="AL4">
        <v>79.38</v>
      </c>
      <c r="AM4">
        <v>0</v>
      </c>
      <c r="AN4">
        <v>0</v>
      </c>
      <c r="AO4">
        <v>11.9</v>
      </c>
      <c r="AP4">
        <v>10.96</v>
      </c>
      <c r="AQ4">
        <v>53.16</v>
      </c>
      <c r="AR4">
        <v>16.010000000000002</v>
      </c>
      <c r="AS4">
        <v>35.46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4.01</v>
      </c>
      <c r="BA4">
        <v>3.12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2983.9799999999996</v>
      </c>
    </row>
    <row r="5" spans="1:121">
      <c r="A5" t="s">
        <v>47</v>
      </c>
      <c r="B5">
        <v>0</v>
      </c>
      <c r="C5">
        <v>0</v>
      </c>
      <c r="D5">
        <v>31.94</v>
      </c>
      <c r="E5">
        <v>0</v>
      </c>
      <c r="F5">
        <v>0</v>
      </c>
      <c r="G5">
        <v>77.94</v>
      </c>
      <c r="H5">
        <v>0</v>
      </c>
      <c r="I5">
        <v>0</v>
      </c>
      <c r="J5">
        <v>98.64</v>
      </c>
      <c r="K5">
        <v>685.78</v>
      </c>
      <c r="L5">
        <v>413.81</v>
      </c>
      <c r="M5">
        <v>47.33</v>
      </c>
      <c r="N5">
        <v>121.71</v>
      </c>
      <c r="O5">
        <v>127.6</v>
      </c>
      <c r="P5">
        <v>89.59</v>
      </c>
      <c r="Q5">
        <v>20.96</v>
      </c>
      <c r="R5">
        <v>43.11</v>
      </c>
      <c r="S5">
        <v>0</v>
      </c>
      <c r="T5">
        <v>1.62</v>
      </c>
      <c r="U5">
        <v>418.77</v>
      </c>
      <c r="V5">
        <v>20.8</v>
      </c>
      <c r="W5">
        <v>44.92</v>
      </c>
      <c r="X5">
        <v>98.87</v>
      </c>
      <c r="Y5">
        <v>0</v>
      </c>
      <c r="Z5">
        <v>6.52</v>
      </c>
      <c r="AA5">
        <v>0</v>
      </c>
      <c r="AB5">
        <v>26.85</v>
      </c>
      <c r="AC5">
        <v>21.37</v>
      </c>
      <c r="AD5">
        <v>40.200000000000003</v>
      </c>
      <c r="AE5">
        <v>54.53</v>
      </c>
      <c r="AF5">
        <v>9.66</v>
      </c>
      <c r="AG5">
        <v>41.27</v>
      </c>
      <c r="AH5">
        <v>144.85</v>
      </c>
      <c r="AI5">
        <v>3.51</v>
      </c>
      <c r="AJ5">
        <v>0</v>
      </c>
      <c r="AK5">
        <v>59.94</v>
      </c>
      <c r="AL5">
        <v>79.38</v>
      </c>
      <c r="AM5">
        <v>0</v>
      </c>
      <c r="AN5">
        <v>0</v>
      </c>
      <c r="AO5">
        <v>11.9</v>
      </c>
      <c r="AP5">
        <v>10.96</v>
      </c>
      <c r="AQ5">
        <v>53.16</v>
      </c>
      <c r="AR5">
        <v>16.010000000000002</v>
      </c>
      <c r="AS5">
        <v>35.46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4.01</v>
      </c>
      <c r="BA5">
        <v>3.12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2983.9799999999996</v>
      </c>
    </row>
    <row r="6" spans="1:121">
      <c r="A6" t="s">
        <v>48</v>
      </c>
      <c r="B6">
        <v>0</v>
      </c>
      <c r="C6">
        <v>0</v>
      </c>
      <c r="D6">
        <v>31.94</v>
      </c>
      <c r="E6">
        <v>0</v>
      </c>
      <c r="F6">
        <v>0</v>
      </c>
      <c r="G6">
        <v>77.94</v>
      </c>
      <c r="H6">
        <v>0</v>
      </c>
      <c r="I6">
        <v>0</v>
      </c>
      <c r="J6">
        <v>98.64</v>
      </c>
      <c r="K6">
        <v>685.78</v>
      </c>
      <c r="L6">
        <v>413.81</v>
      </c>
      <c r="M6">
        <v>47.33</v>
      </c>
      <c r="N6">
        <v>121.71</v>
      </c>
      <c r="O6">
        <v>127.6</v>
      </c>
      <c r="P6">
        <v>89.59</v>
      </c>
      <c r="Q6">
        <v>20.96</v>
      </c>
      <c r="R6">
        <v>43.11</v>
      </c>
      <c r="S6">
        <v>0</v>
      </c>
      <c r="T6">
        <v>1.62</v>
      </c>
      <c r="U6">
        <v>418.77</v>
      </c>
      <c r="V6">
        <v>20.8</v>
      </c>
      <c r="W6">
        <v>44.92</v>
      </c>
      <c r="X6">
        <v>98.87</v>
      </c>
      <c r="Y6">
        <v>0</v>
      </c>
      <c r="Z6">
        <v>6.52</v>
      </c>
      <c r="AA6">
        <v>0</v>
      </c>
      <c r="AB6">
        <v>26.85</v>
      </c>
      <c r="AC6">
        <v>21.37</v>
      </c>
      <c r="AD6">
        <v>40.200000000000003</v>
      </c>
      <c r="AE6">
        <v>54.53</v>
      </c>
      <c r="AF6">
        <v>9.66</v>
      </c>
      <c r="AG6">
        <v>41.27</v>
      </c>
      <c r="AH6">
        <v>144.85</v>
      </c>
      <c r="AI6">
        <v>3.51</v>
      </c>
      <c r="AJ6">
        <v>0</v>
      </c>
      <c r="AK6">
        <v>59.94</v>
      </c>
      <c r="AL6">
        <v>79.38</v>
      </c>
      <c r="AM6">
        <v>0</v>
      </c>
      <c r="AN6">
        <v>0</v>
      </c>
      <c r="AO6">
        <v>12.05</v>
      </c>
      <c r="AP6">
        <v>10.96</v>
      </c>
      <c r="AQ6">
        <v>35.44</v>
      </c>
      <c r="AR6">
        <v>16.010000000000002</v>
      </c>
      <c r="AS6">
        <v>35.46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4.01</v>
      </c>
      <c r="BA6">
        <v>3.12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2966.41</v>
      </c>
    </row>
    <row r="7" spans="1:121">
      <c r="A7" t="s">
        <v>49</v>
      </c>
      <c r="B7">
        <v>0</v>
      </c>
      <c r="C7">
        <v>0</v>
      </c>
      <c r="D7">
        <v>31.94</v>
      </c>
      <c r="E7">
        <v>0</v>
      </c>
      <c r="F7">
        <v>0</v>
      </c>
      <c r="G7">
        <v>77.94</v>
      </c>
      <c r="H7">
        <v>0</v>
      </c>
      <c r="I7">
        <v>0</v>
      </c>
      <c r="J7">
        <v>98.64</v>
      </c>
      <c r="K7">
        <v>685.78</v>
      </c>
      <c r="L7">
        <v>413.81</v>
      </c>
      <c r="M7">
        <v>47.33</v>
      </c>
      <c r="N7">
        <v>121.71</v>
      </c>
      <c r="O7">
        <v>127.6</v>
      </c>
      <c r="P7">
        <v>89.59</v>
      </c>
      <c r="Q7">
        <v>20.96</v>
      </c>
      <c r="R7">
        <v>43.11</v>
      </c>
      <c r="S7">
        <v>0</v>
      </c>
      <c r="T7">
        <v>1.62</v>
      </c>
      <c r="U7">
        <v>418.77</v>
      </c>
      <c r="V7">
        <v>20.8</v>
      </c>
      <c r="W7">
        <v>44.92</v>
      </c>
      <c r="X7">
        <v>98.87</v>
      </c>
      <c r="Y7">
        <v>0</v>
      </c>
      <c r="Z7">
        <v>6.52</v>
      </c>
      <c r="AA7">
        <v>0</v>
      </c>
      <c r="AB7">
        <v>26.85</v>
      </c>
      <c r="AC7">
        <v>21.37</v>
      </c>
      <c r="AD7">
        <v>40.200000000000003</v>
      </c>
      <c r="AE7">
        <v>54.53</v>
      </c>
      <c r="AF7">
        <v>9.66</v>
      </c>
      <c r="AG7">
        <v>41.27</v>
      </c>
      <c r="AH7">
        <v>144.85</v>
      </c>
      <c r="AI7">
        <v>3.51</v>
      </c>
      <c r="AJ7">
        <v>0</v>
      </c>
      <c r="AK7">
        <v>59.94</v>
      </c>
      <c r="AL7">
        <v>79.38</v>
      </c>
      <c r="AM7">
        <v>0</v>
      </c>
      <c r="AN7">
        <v>0</v>
      </c>
      <c r="AO7">
        <v>12.05</v>
      </c>
      <c r="AP7">
        <v>10.96</v>
      </c>
      <c r="AQ7">
        <v>35.44</v>
      </c>
      <c r="AR7">
        <v>50.34</v>
      </c>
      <c r="AS7">
        <v>35.46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4.01</v>
      </c>
      <c r="BA7">
        <v>3.12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3000.74</v>
      </c>
    </row>
    <row r="8" spans="1:121">
      <c r="A8" t="s">
        <v>50</v>
      </c>
      <c r="B8">
        <v>0</v>
      </c>
      <c r="C8">
        <v>0</v>
      </c>
      <c r="D8">
        <v>31.94</v>
      </c>
      <c r="E8">
        <v>0</v>
      </c>
      <c r="F8">
        <v>0</v>
      </c>
      <c r="G8">
        <v>77.94</v>
      </c>
      <c r="H8">
        <v>0</v>
      </c>
      <c r="I8">
        <v>0</v>
      </c>
      <c r="J8">
        <v>98.64</v>
      </c>
      <c r="K8">
        <v>685.78</v>
      </c>
      <c r="L8">
        <v>413.81</v>
      </c>
      <c r="M8">
        <v>47.33</v>
      </c>
      <c r="N8">
        <v>121.71</v>
      </c>
      <c r="O8">
        <v>127.6</v>
      </c>
      <c r="P8">
        <v>89.59</v>
      </c>
      <c r="Q8">
        <v>20.96</v>
      </c>
      <c r="R8">
        <v>43.11</v>
      </c>
      <c r="S8">
        <v>0</v>
      </c>
      <c r="T8">
        <v>1.62</v>
      </c>
      <c r="U8">
        <v>418.77</v>
      </c>
      <c r="V8">
        <v>20.8</v>
      </c>
      <c r="W8">
        <v>44.92</v>
      </c>
      <c r="X8">
        <v>98.87</v>
      </c>
      <c r="Y8">
        <v>0</v>
      </c>
      <c r="Z8">
        <v>6.52</v>
      </c>
      <c r="AA8">
        <v>0</v>
      </c>
      <c r="AB8">
        <v>26.85</v>
      </c>
      <c r="AC8">
        <v>21.37</v>
      </c>
      <c r="AD8">
        <v>40.200000000000003</v>
      </c>
      <c r="AE8">
        <v>54.53</v>
      </c>
      <c r="AF8">
        <v>9.66</v>
      </c>
      <c r="AG8">
        <v>41.27</v>
      </c>
      <c r="AH8">
        <v>144.85</v>
      </c>
      <c r="AI8">
        <v>3.51</v>
      </c>
      <c r="AJ8">
        <v>0</v>
      </c>
      <c r="AK8">
        <v>59.94</v>
      </c>
      <c r="AL8">
        <v>79.38</v>
      </c>
      <c r="AM8">
        <v>0</v>
      </c>
      <c r="AN8">
        <v>0</v>
      </c>
      <c r="AO8">
        <v>12.05</v>
      </c>
      <c r="AP8">
        <v>10.96</v>
      </c>
      <c r="AQ8">
        <v>35.44</v>
      </c>
      <c r="AR8">
        <v>50.34</v>
      </c>
      <c r="AS8">
        <v>35.46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4.01</v>
      </c>
      <c r="BA8">
        <v>3.12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3000.74</v>
      </c>
    </row>
    <row r="9" spans="1:121">
      <c r="A9" t="s">
        <v>51</v>
      </c>
      <c r="B9">
        <v>0</v>
      </c>
      <c r="C9">
        <v>0</v>
      </c>
      <c r="D9">
        <v>31.94</v>
      </c>
      <c r="E9">
        <v>0</v>
      </c>
      <c r="F9">
        <v>0</v>
      </c>
      <c r="G9">
        <v>77.94</v>
      </c>
      <c r="H9">
        <v>0</v>
      </c>
      <c r="I9">
        <v>0</v>
      </c>
      <c r="J9">
        <v>98.64</v>
      </c>
      <c r="K9">
        <v>685.78</v>
      </c>
      <c r="L9">
        <v>413.81</v>
      </c>
      <c r="M9">
        <v>47.33</v>
      </c>
      <c r="N9">
        <v>121.71</v>
      </c>
      <c r="O9">
        <v>127.6</v>
      </c>
      <c r="P9">
        <v>89.59</v>
      </c>
      <c r="Q9">
        <v>20.96</v>
      </c>
      <c r="R9">
        <v>43.11</v>
      </c>
      <c r="S9">
        <v>0</v>
      </c>
      <c r="T9">
        <v>1.62</v>
      </c>
      <c r="U9">
        <v>418.77</v>
      </c>
      <c r="V9">
        <v>20.8</v>
      </c>
      <c r="W9">
        <v>44.92</v>
      </c>
      <c r="X9">
        <v>98.87</v>
      </c>
      <c r="Y9">
        <v>0</v>
      </c>
      <c r="Z9">
        <v>6.52</v>
      </c>
      <c r="AA9">
        <v>0</v>
      </c>
      <c r="AB9">
        <v>26.85</v>
      </c>
      <c r="AC9">
        <v>21.37</v>
      </c>
      <c r="AD9">
        <v>40.200000000000003</v>
      </c>
      <c r="AE9">
        <v>54.53</v>
      </c>
      <c r="AF9">
        <v>9.66</v>
      </c>
      <c r="AG9">
        <v>41.27</v>
      </c>
      <c r="AH9">
        <v>144.85</v>
      </c>
      <c r="AI9">
        <v>3.51</v>
      </c>
      <c r="AJ9">
        <v>0</v>
      </c>
      <c r="AK9">
        <v>59.94</v>
      </c>
      <c r="AL9">
        <v>79.38</v>
      </c>
      <c r="AM9">
        <v>0</v>
      </c>
      <c r="AN9">
        <v>0</v>
      </c>
      <c r="AO9">
        <v>12.05</v>
      </c>
      <c r="AP9">
        <v>10.96</v>
      </c>
      <c r="AQ9">
        <v>33.57</v>
      </c>
      <c r="AR9">
        <v>13.25</v>
      </c>
      <c r="AS9">
        <v>11.82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4.01</v>
      </c>
      <c r="BA9">
        <v>3.12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2938.14</v>
      </c>
    </row>
    <row r="10" spans="1:121">
      <c r="A10" t="s">
        <v>52</v>
      </c>
      <c r="B10">
        <v>0</v>
      </c>
      <c r="C10">
        <v>0</v>
      </c>
      <c r="D10">
        <v>31.94</v>
      </c>
      <c r="E10">
        <v>0</v>
      </c>
      <c r="F10">
        <v>0</v>
      </c>
      <c r="G10">
        <v>77.94</v>
      </c>
      <c r="H10">
        <v>0</v>
      </c>
      <c r="I10">
        <v>0</v>
      </c>
      <c r="J10">
        <v>98.64</v>
      </c>
      <c r="K10">
        <v>685.78</v>
      </c>
      <c r="L10">
        <v>413.81</v>
      </c>
      <c r="M10">
        <v>47.33</v>
      </c>
      <c r="N10">
        <v>121.71</v>
      </c>
      <c r="O10">
        <v>127.6</v>
      </c>
      <c r="P10">
        <v>89.59</v>
      </c>
      <c r="Q10">
        <v>20.96</v>
      </c>
      <c r="R10">
        <v>43.11</v>
      </c>
      <c r="S10">
        <v>0</v>
      </c>
      <c r="T10">
        <v>1.62</v>
      </c>
      <c r="U10">
        <v>418.77</v>
      </c>
      <c r="V10">
        <v>20.8</v>
      </c>
      <c r="W10">
        <v>44.92</v>
      </c>
      <c r="X10">
        <v>98.87</v>
      </c>
      <c r="Y10">
        <v>0</v>
      </c>
      <c r="Z10">
        <v>6.52</v>
      </c>
      <c r="AA10">
        <v>0</v>
      </c>
      <c r="AB10">
        <v>26.85</v>
      </c>
      <c r="AC10">
        <v>21.37</v>
      </c>
      <c r="AD10">
        <v>40.200000000000003</v>
      </c>
      <c r="AE10">
        <v>54.53</v>
      </c>
      <c r="AF10">
        <v>9.66</v>
      </c>
      <c r="AG10">
        <v>41.27</v>
      </c>
      <c r="AH10">
        <v>144.85</v>
      </c>
      <c r="AI10">
        <v>3.51</v>
      </c>
      <c r="AJ10">
        <v>0</v>
      </c>
      <c r="AK10">
        <v>59.94</v>
      </c>
      <c r="AL10">
        <v>79.38</v>
      </c>
      <c r="AM10">
        <v>0</v>
      </c>
      <c r="AN10">
        <v>0</v>
      </c>
      <c r="AO10">
        <v>12.05</v>
      </c>
      <c r="AP10">
        <v>10.96</v>
      </c>
      <c r="AQ10">
        <v>17.72</v>
      </c>
      <c r="AR10">
        <v>11.04</v>
      </c>
      <c r="AS10">
        <v>10.35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4.01</v>
      </c>
      <c r="BA10">
        <v>3.12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2918.6099999999992</v>
      </c>
    </row>
    <row r="11" spans="1:121">
      <c r="A11" t="s">
        <v>53</v>
      </c>
      <c r="B11">
        <v>0</v>
      </c>
      <c r="C11">
        <v>0</v>
      </c>
      <c r="D11">
        <v>31.94</v>
      </c>
      <c r="E11">
        <v>0</v>
      </c>
      <c r="F11">
        <v>0</v>
      </c>
      <c r="G11">
        <v>69.41</v>
      </c>
      <c r="H11">
        <v>0</v>
      </c>
      <c r="I11">
        <v>0</v>
      </c>
      <c r="J11">
        <v>98.64</v>
      </c>
      <c r="K11">
        <v>685.78</v>
      </c>
      <c r="L11">
        <v>413.81</v>
      </c>
      <c r="M11">
        <v>47.33</v>
      </c>
      <c r="N11">
        <v>121.71</v>
      </c>
      <c r="O11">
        <v>127.6</v>
      </c>
      <c r="P11">
        <v>89.59</v>
      </c>
      <c r="Q11">
        <v>20.96</v>
      </c>
      <c r="R11">
        <v>43.11</v>
      </c>
      <c r="S11">
        <v>0</v>
      </c>
      <c r="T11">
        <v>1.62</v>
      </c>
      <c r="U11">
        <v>418.77</v>
      </c>
      <c r="V11">
        <v>20.8</v>
      </c>
      <c r="W11">
        <v>44.92</v>
      </c>
      <c r="X11">
        <v>98.87</v>
      </c>
      <c r="Y11">
        <v>0</v>
      </c>
      <c r="Z11">
        <v>6.52</v>
      </c>
      <c r="AA11">
        <v>0</v>
      </c>
      <c r="AB11">
        <v>26.85</v>
      </c>
      <c r="AC11">
        <v>21.37</v>
      </c>
      <c r="AD11">
        <v>40.200000000000003</v>
      </c>
      <c r="AE11">
        <v>54.53</v>
      </c>
      <c r="AF11">
        <v>9.66</v>
      </c>
      <c r="AG11">
        <v>41.27</v>
      </c>
      <c r="AH11">
        <v>144.85</v>
      </c>
      <c r="AI11">
        <v>2.81</v>
      </c>
      <c r="AJ11">
        <v>0</v>
      </c>
      <c r="AK11">
        <v>59.94</v>
      </c>
      <c r="AL11">
        <v>79.38</v>
      </c>
      <c r="AM11">
        <v>0</v>
      </c>
      <c r="AN11">
        <v>0</v>
      </c>
      <c r="AO11">
        <v>11.76</v>
      </c>
      <c r="AP11">
        <v>10.96</v>
      </c>
      <c r="AQ11">
        <v>17.72</v>
      </c>
      <c r="AR11">
        <v>11.04</v>
      </c>
      <c r="AS11">
        <v>10.35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4.01</v>
      </c>
      <c r="BA11">
        <v>3.12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2909.0899999999992</v>
      </c>
    </row>
    <row r="12" spans="1:121">
      <c r="A12" t="s">
        <v>54</v>
      </c>
      <c r="B12">
        <v>0</v>
      </c>
      <c r="C12">
        <v>0</v>
      </c>
      <c r="D12">
        <v>31.94</v>
      </c>
      <c r="E12">
        <v>0</v>
      </c>
      <c r="F12">
        <v>0</v>
      </c>
      <c r="G12">
        <v>69.41</v>
      </c>
      <c r="H12">
        <v>0</v>
      </c>
      <c r="I12">
        <v>0</v>
      </c>
      <c r="J12">
        <v>98.64</v>
      </c>
      <c r="K12">
        <v>685.78</v>
      </c>
      <c r="L12">
        <v>413.81</v>
      </c>
      <c r="M12">
        <v>47.33</v>
      </c>
      <c r="N12">
        <v>121.71</v>
      </c>
      <c r="O12">
        <v>127.6</v>
      </c>
      <c r="P12">
        <v>89.59</v>
      </c>
      <c r="Q12">
        <v>20.96</v>
      </c>
      <c r="R12">
        <v>43.11</v>
      </c>
      <c r="S12">
        <v>0</v>
      </c>
      <c r="T12">
        <v>1.62</v>
      </c>
      <c r="U12">
        <v>418.77</v>
      </c>
      <c r="V12">
        <v>20.8</v>
      </c>
      <c r="W12">
        <v>44.92</v>
      </c>
      <c r="X12">
        <v>98.87</v>
      </c>
      <c r="Y12">
        <v>0</v>
      </c>
      <c r="Z12">
        <v>6.52</v>
      </c>
      <c r="AA12">
        <v>0</v>
      </c>
      <c r="AB12">
        <v>26.85</v>
      </c>
      <c r="AC12">
        <v>21.37</v>
      </c>
      <c r="AD12">
        <v>40.200000000000003</v>
      </c>
      <c r="AE12">
        <v>54.53</v>
      </c>
      <c r="AF12">
        <v>9.66</v>
      </c>
      <c r="AG12">
        <v>41.27</v>
      </c>
      <c r="AH12">
        <v>144.85</v>
      </c>
      <c r="AI12">
        <v>2.81</v>
      </c>
      <c r="AJ12">
        <v>0</v>
      </c>
      <c r="AK12">
        <v>59.94</v>
      </c>
      <c r="AL12">
        <v>79.38</v>
      </c>
      <c r="AM12">
        <v>0</v>
      </c>
      <c r="AN12">
        <v>0</v>
      </c>
      <c r="AO12">
        <v>11.76</v>
      </c>
      <c r="AP12">
        <v>10.96</v>
      </c>
      <c r="AQ12">
        <v>17.72</v>
      </c>
      <c r="AR12">
        <v>11.04</v>
      </c>
      <c r="AS12">
        <v>10.35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4.01</v>
      </c>
      <c r="BA12">
        <v>3.12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2909.0899999999992</v>
      </c>
    </row>
    <row r="13" spans="1:121">
      <c r="A13" t="s">
        <v>55</v>
      </c>
      <c r="B13">
        <v>0</v>
      </c>
      <c r="C13">
        <v>0</v>
      </c>
      <c r="D13">
        <v>31.94</v>
      </c>
      <c r="E13">
        <v>0</v>
      </c>
      <c r="F13">
        <v>0</v>
      </c>
      <c r="G13">
        <v>69.41</v>
      </c>
      <c r="H13">
        <v>0</v>
      </c>
      <c r="I13">
        <v>0</v>
      </c>
      <c r="J13">
        <v>98.64</v>
      </c>
      <c r="K13">
        <v>685.78</v>
      </c>
      <c r="L13">
        <v>413.81</v>
      </c>
      <c r="M13">
        <v>47.33</v>
      </c>
      <c r="N13">
        <v>121.71</v>
      </c>
      <c r="O13">
        <v>127.6</v>
      </c>
      <c r="P13">
        <v>89.59</v>
      </c>
      <c r="Q13">
        <v>20.96</v>
      </c>
      <c r="R13">
        <v>43.11</v>
      </c>
      <c r="S13">
        <v>0</v>
      </c>
      <c r="T13">
        <v>1.62</v>
      </c>
      <c r="U13">
        <v>418.77</v>
      </c>
      <c r="V13">
        <v>18.21</v>
      </c>
      <c r="W13">
        <v>44.92</v>
      </c>
      <c r="X13">
        <v>98.87</v>
      </c>
      <c r="Y13">
        <v>0</v>
      </c>
      <c r="Z13">
        <v>6.52</v>
      </c>
      <c r="AA13">
        <v>0</v>
      </c>
      <c r="AB13">
        <v>26.85</v>
      </c>
      <c r="AC13">
        <v>21.37</v>
      </c>
      <c r="AD13">
        <v>40.200000000000003</v>
      </c>
      <c r="AE13">
        <v>54.53</v>
      </c>
      <c r="AF13">
        <v>9.66</v>
      </c>
      <c r="AG13">
        <v>41.27</v>
      </c>
      <c r="AH13">
        <v>144.85</v>
      </c>
      <c r="AI13">
        <v>2.81</v>
      </c>
      <c r="AJ13">
        <v>0</v>
      </c>
      <c r="AK13">
        <v>59.94</v>
      </c>
      <c r="AL13">
        <v>79.38</v>
      </c>
      <c r="AM13">
        <v>0</v>
      </c>
      <c r="AN13">
        <v>0</v>
      </c>
      <c r="AO13">
        <v>11.76</v>
      </c>
      <c r="AP13">
        <v>10.96</v>
      </c>
      <c r="AQ13">
        <v>17.72</v>
      </c>
      <c r="AR13">
        <v>16.559999999999999</v>
      </c>
      <c r="AS13">
        <v>10.35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4.01</v>
      </c>
      <c r="BA13">
        <v>3.12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2912.0199999999991</v>
      </c>
    </row>
    <row r="14" spans="1:121">
      <c r="A14" t="s">
        <v>56</v>
      </c>
      <c r="B14">
        <v>0</v>
      </c>
      <c r="C14">
        <v>0</v>
      </c>
      <c r="D14">
        <v>31.94</v>
      </c>
      <c r="E14">
        <v>0</v>
      </c>
      <c r="F14">
        <v>0</v>
      </c>
      <c r="G14">
        <v>69.41</v>
      </c>
      <c r="H14">
        <v>0</v>
      </c>
      <c r="I14">
        <v>0</v>
      </c>
      <c r="J14">
        <v>98.64</v>
      </c>
      <c r="K14">
        <v>685.78</v>
      </c>
      <c r="L14">
        <v>413.81</v>
      </c>
      <c r="M14">
        <v>47.33</v>
      </c>
      <c r="N14">
        <v>121.71</v>
      </c>
      <c r="O14">
        <v>127.6</v>
      </c>
      <c r="P14">
        <v>89.59</v>
      </c>
      <c r="Q14">
        <v>20.96</v>
      </c>
      <c r="R14">
        <v>43.11</v>
      </c>
      <c r="S14">
        <v>0</v>
      </c>
      <c r="T14">
        <v>1.62</v>
      </c>
      <c r="U14">
        <v>418.77</v>
      </c>
      <c r="V14">
        <v>18.21</v>
      </c>
      <c r="W14">
        <v>44.92</v>
      </c>
      <c r="X14">
        <v>98.87</v>
      </c>
      <c r="Y14">
        <v>0</v>
      </c>
      <c r="Z14">
        <v>6.52</v>
      </c>
      <c r="AA14">
        <v>0</v>
      </c>
      <c r="AB14">
        <v>26.85</v>
      </c>
      <c r="AC14">
        <v>21.37</v>
      </c>
      <c r="AD14">
        <v>40.200000000000003</v>
      </c>
      <c r="AE14">
        <v>54.53</v>
      </c>
      <c r="AF14">
        <v>9.66</v>
      </c>
      <c r="AG14">
        <v>41.27</v>
      </c>
      <c r="AH14">
        <v>144.85</v>
      </c>
      <c r="AI14">
        <v>2.81</v>
      </c>
      <c r="AJ14">
        <v>0</v>
      </c>
      <c r="AK14">
        <v>59.94</v>
      </c>
      <c r="AL14">
        <v>79.38</v>
      </c>
      <c r="AM14">
        <v>0</v>
      </c>
      <c r="AN14">
        <v>0</v>
      </c>
      <c r="AO14">
        <v>11.62</v>
      </c>
      <c r="AP14">
        <v>10.96</v>
      </c>
      <c r="AQ14">
        <v>0</v>
      </c>
      <c r="AR14">
        <v>16.559999999999999</v>
      </c>
      <c r="AS14">
        <v>10.35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4.01</v>
      </c>
      <c r="BA14">
        <v>3.12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2894.1599999999989</v>
      </c>
    </row>
    <row r="15" spans="1:121">
      <c r="A15" t="s">
        <v>57</v>
      </c>
      <c r="B15">
        <v>0</v>
      </c>
      <c r="C15">
        <v>0</v>
      </c>
      <c r="D15">
        <v>31.94</v>
      </c>
      <c r="E15">
        <v>0</v>
      </c>
      <c r="F15">
        <v>0</v>
      </c>
      <c r="G15">
        <v>69.41</v>
      </c>
      <c r="H15">
        <v>0</v>
      </c>
      <c r="I15">
        <v>0</v>
      </c>
      <c r="J15">
        <v>98.64</v>
      </c>
      <c r="K15">
        <v>685.78</v>
      </c>
      <c r="L15">
        <v>413.81</v>
      </c>
      <c r="M15">
        <v>47.33</v>
      </c>
      <c r="N15">
        <v>121.71</v>
      </c>
      <c r="O15">
        <v>127.6</v>
      </c>
      <c r="P15">
        <v>89.59</v>
      </c>
      <c r="Q15">
        <v>20.96</v>
      </c>
      <c r="R15">
        <v>43.11</v>
      </c>
      <c r="S15">
        <v>0</v>
      </c>
      <c r="T15">
        <v>1.62</v>
      </c>
      <c r="U15">
        <v>418.77</v>
      </c>
      <c r="V15">
        <v>18.21</v>
      </c>
      <c r="W15">
        <v>44.92</v>
      </c>
      <c r="X15">
        <v>98.87</v>
      </c>
      <c r="Y15">
        <v>0</v>
      </c>
      <c r="Z15">
        <v>6.52</v>
      </c>
      <c r="AA15">
        <v>0</v>
      </c>
      <c r="AB15">
        <v>26.85</v>
      </c>
      <c r="AC15">
        <v>21.37</v>
      </c>
      <c r="AD15">
        <v>40.200000000000003</v>
      </c>
      <c r="AE15">
        <v>54.53</v>
      </c>
      <c r="AF15">
        <v>9.66</v>
      </c>
      <c r="AG15">
        <v>41.27</v>
      </c>
      <c r="AH15">
        <v>144.85</v>
      </c>
      <c r="AI15">
        <v>2.81</v>
      </c>
      <c r="AJ15">
        <v>0</v>
      </c>
      <c r="AK15">
        <v>59.94</v>
      </c>
      <c r="AL15">
        <v>77.849999999999994</v>
      </c>
      <c r="AM15">
        <v>0</v>
      </c>
      <c r="AN15">
        <v>0</v>
      </c>
      <c r="AO15">
        <v>11.31</v>
      </c>
      <c r="AP15">
        <v>9.74</v>
      </c>
      <c r="AQ15">
        <v>0</v>
      </c>
      <c r="AR15">
        <v>16.559999999999999</v>
      </c>
      <c r="AS15">
        <v>10.35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4.01</v>
      </c>
      <c r="BA15">
        <v>3.12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2891.0999999999985</v>
      </c>
    </row>
    <row r="16" spans="1:121">
      <c r="A16" t="s">
        <v>58</v>
      </c>
      <c r="B16">
        <v>0</v>
      </c>
      <c r="C16">
        <v>0</v>
      </c>
      <c r="D16">
        <v>31.94</v>
      </c>
      <c r="E16">
        <v>0</v>
      </c>
      <c r="F16">
        <v>0</v>
      </c>
      <c r="G16">
        <v>69.41</v>
      </c>
      <c r="H16">
        <v>0</v>
      </c>
      <c r="I16">
        <v>0</v>
      </c>
      <c r="J16">
        <v>98.64</v>
      </c>
      <c r="K16">
        <v>686.07</v>
      </c>
      <c r="L16">
        <v>413.81</v>
      </c>
      <c r="M16">
        <v>47.33</v>
      </c>
      <c r="N16">
        <v>121.71</v>
      </c>
      <c r="O16">
        <v>127.6</v>
      </c>
      <c r="P16">
        <v>89.59</v>
      </c>
      <c r="Q16">
        <v>20.96</v>
      </c>
      <c r="R16">
        <v>43.11</v>
      </c>
      <c r="S16">
        <v>0</v>
      </c>
      <c r="T16">
        <v>1.62</v>
      </c>
      <c r="U16">
        <v>418.77</v>
      </c>
      <c r="V16">
        <v>18.21</v>
      </c>
      <c r="W16">
        <v>44.92</v>
      </c>
      <c r="X16">
        <v>98.87</v>
      </c>
      <c r="Y16">
        <v>0</v>
      </c>
      <c r="Z16">
        <v>6.52</v>
      </c>
      <c r="AA16">
        <v>0</v>
      </c>
      <c r="AB16">
        <v>26.85</v>
      </c>
      <c r="AC16">
        <v>21.37</v>
      </c>
      <c r="AD16">
        <v>40.200000000000003</v>
      </c>
      <c r="AE16">
        <v>54.53</v>
      </c>
      <c r="AF16">
        <v>9.66</v>
      </c>
      <c r="AG16">
        <v>41.27</v>
      </c>
      <c r="AH16">
        <v>144.85</v>
      </c>
      <c r="AI16">
        <v>2.81</v>
      </c>
      <c r="AJ16">
        <v>0</v>
      </c>
      <c r="AK16">
        <v>59.94</v>
      </c>
      <c r="AL16">
        <v>77.849999999999994</v>
      </c>
      <c r="AM16">
        <v>0</v>
      </c>
      <c r="AN16">
        <v>0</v>
      </c>
      <c r="AO16">
        <v>11.17</v>
      </c>
      <c r="AP16">
        <v>9.74</v>
      </c>
      <c r="AQ16">
        <v>0</v>
      </c>
      <c r="AR16">
        <v>16.559999999999999</v>
      </c>
      <c r="AS16">
        <v>10.35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4.01</v>
      </c>
      <c r="BA16">
        <v>3.12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2891.2499999999986</v>
      </c>
    </row>
    <row r="17" spans="1:117">
      <c r="A17" t="s">
        <v>59</v>
      </c>
      <c r="B17">
        <v>0</v>
      </c>
      <c r="C17">
        <v>0</v>
      </c>
      <c r="D17">
        <v>31.94</v>
      </c>
      <c r="E17">
        <v>0</v>
      </c>
      <c r="F17">
        <v>0</v>
      </c>
      <c r="G17">
        <v>69.41</v>
      </c>
      <c r="H17">
        <v>0</v>
      </c>
      <c r="I17">
        <v>0</v>
      </c>
      <c r="J17">
        <v>98.64</v>
      </c>
      <c r="K17">
        <v>686.07</v>
      </c>
      <c r="L17">
        <v>413.81</v>
      </c>
      <c r="M17">
        <v>47.33</v>
      </c>
      <c r="N17">
        <v>121.71</v>
      </c>
      <c r="O17">
        <v>127.6</v>
      </c>
      <c r="P17">
        <v>89.59</v>
      </c>
      <c r="Q17">
        <v>20.96</v>
      </c>
      <c r="R17">
        <v>43.11</v>
      </c>
      <c r="S17">
        <v>0</v>
      </c>
      <c r="T17">
        <v>1.62</v>
      </c>
      <c r="U17">
        <v>418.77</v>
      </c>
      <c r="V17">
        <v>18.21</v>
      </c>
      <c r="W17">
        <v>44.92</v>
      </c>
      <c r="X17">
        <v>98.87</v>
      </c>
      <c r="Y17">
        <v>0</v>
      </c>
      <c r="Z17">
        <v>6.52</v>
      </c>
      <c r="AA17">
        <v>14.05</v>
      </c>
      <c r="AB17">
        <v>26.85</v>
      </c>
      <c r="AC17">
        <v>21.37</v>
      </c>
      <c r="AD17">
        <v>40.200000000000003</v>
      </c>
      <c r="AE17">
        <v>54.53</v>
      </c>
      <c r="AF17">
        <v>9.66</v>
      </c>
      <c r="AG17">
        <v>41.27</v>
      </c>
      <c r="AH17">
        <v>144.85</v>
      </c>
      <c r="AI17">
        <v>2.81</v>
      </c>
      <c r="AJ17">
        <v>0</v>
      </c>
      <c r="AK17">
        <v>59.94</v>
      </c>
      <c r="AL17">
        <v>77.849999999999994</v>
      </c>
      <c r="AM17">
        <v>0</v>
      </c>
      <c r="AN17">
        <v>0</v>
      </c>
      <c r="AO17">
        <v>11.17</v>
      </c>
      <c r="AP17">
        <v>9.74</v>
      </c>
      <c r="AQ17">
        <v>0</v>
      </c>
      <c r="AR17">
        <v>50.34</v>
      </c>
      <c r="AS17">
        <v>10.35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4.01</v>
      </c>
      <c r="BA17">
        <v>3.12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2939.079999999999</v>
      </c>
    </row>
    <row r="18" spans="1:117">
      <c r="A18" t="s">
        <v>60</v>
      </c>
      <c r="B18">
        <v>0</v>
      </c>
      <c r="C18">
        <v>0</v>
      </c>
      <c r="D18">
        <v>31.94</v>
      </c>
      <c r="E18">
        <v>0</v>
      </c>
      <c r="F18">
        <v>0</v>
      </c>
      <c r="G18">
        <v>69.41</v>
      </c>
      <c r="H18">
        <v>0</v>
      </c>
      <c r="I18">
        <v>0</v>
      </c>
      <c r="J18">
        <v>98.64</v>
      </c>
      <c r="K18">
        <v>686.07</v>
      </c>
      <c r="L18">
        <v>413.81</v>
      </c>
      <c r="M18">
        <v>47.33</v>
      </c>
      <c r="N18">
        <v>121.71</v>
      </c>
      <c r="O18">
        <v>127.6</v>
      </c>
      <c r="P18">
        <v>89.59</v>
      </c>
      <c r="Q18">
        <v>20.96</v>
      </c>
      <c r="R18">
        <v>43.11</v>
      </c>
      <c r="S18">
        <v>0</v>
      </c>
      <c r="T18">
        <v>1.62</v>
      </c>
      <c r="U18">
        <v>418.77</v>
      </c>
      <c r="V18">
        <v>18.21</v>
      </c>
      <c r="W18">
        <v>44.92</v>
      </c>
      <c r="X18">
        <v>98.87</v>
      </c>
      <c r="Y18">
        <v>0</v>
      </c>
      <c r="Z18">
        <v>6.52</v>
      </c>
      <c r="AA18">
        <v>14.05</v>
      </c>
      <c r="AB18">
        <v>26.85</v>
      </c>
      <c r="AC18">
        <v>21.37</v>
      </c>
      <c r="AD18">
        <v>40.200000000000003</v>
      </c>
      <c r="AE18">
        <v>54.53</v>
      </c>
      <c r="AF18">
        <v>9.66</v>
      </c>
      <c r="AG18">
        <v>41.27</v>
      </c>
      <c r="AH18">
        <v>144.85</v>
      </c>
      <c r="AI18">
        <v>2.81</v>
      </c>
      <c r="AJ18">
        <v>0</v>
      </c>
      <c r="AK18">
        <v>59.94</v>
      </c>
      <c r="AL18">
        <v>77.849999999999994</v>
      </c>
      <c r="AM18">
        <v>0</v>
      </c>
      <c r="AN18">
        <v>0</v>
      </c>
      <c r="AO18">
        <v>11.03</v>
      </c>
      <c r="AP18">
        <v>9.74</v>
      </c>
      <c r="AQ18">
        <v>0</v>
      </c>
      <c r="AR18">
        <v>50.34</v>
      </c>
      <c r="AS18">
        <v>10.35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4.01</v>
      </c>
      <c r="BA18">
        <v>3.12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2938.9399999999991</v>
      </c>
    </row>
    <row r="19" spans="1:117">
      <c r="A19" t="s">
        <v>61</v>
      </c>
      <c r="B19">
        <v>0</v>
      </c>
      <c r="C19">
        <v>0</v>
      </c>
      <c r="D19">
        <v>31.94</v>
      </c>
      <c r="E19">
        <v>0</v>
      </c>
      <c r="F19">
        <v>0</v>
      </c>
      <c r="G19">
        <v>69.41</v>
      </c>
      <c r="H19">
        <v>0</v>
      </c>
      <c r="I19">
        <v>0</v>
      </c>
      <c r="J19">
        <v>98.64</v>
      </c>
      <c r="K19">
        <v>686.07</v>
      </c>
      <c r="L19">
        <v>413.81</v>
      </c>
      <c r="M19">
        <v>47.33</v>
      </c>
      <c r="N19">
        <v>121.71</v>
      </c>
      <c r="O19">
        <v>127.6</v>
      </c>
      <c r="P19">
        <v>89.59</v>
      </c>
      <c r="Q19">
        <v>20.96</v>
      </c>
      <c r="R19">
        <v>43.71</v>
      </c>
      <c r="S19">
        <v>0</v>
      </c>
      <c r="T19">
        <v>1.62</v>
      </c>
      <c r="U19">
        <v>418.77</v>
      </c>
      <c r="V19">
        <v>18.21</v>
      </c>
      <c r="W19">
        <v>44.92</v>
      </c>
      <c r="X19">
        <v>98.87</v>
      </c>
      <c r="Y19">
        <v>0</v>
      </c>
      <c r="Z19">
        <v>6.52</v>
      </c>
      <c r="AA19">
        <v>14.05</v>
      </c>
      <c r="AB19">
        <v>26.85</v>
      </c>
      <c r="AC19">
        <v>21.37</v>
      </c>
      <c r="AD19">
        <v>40.200000000000003</v>
      </c>
      <c r="AE19">
        <v>54.53</v>
      </c>
      <c r="AF19">
        <v>9.66</v>
      </c>
      <c r="AG19">
        <v>41.27</v>
      </c>
      <c r="AH19">
        <v>144.85</v>
      </c>
      <c r="AI19">
        <v>2.81</v>
      </c>
      <c r="AJ19">
        <v>0</v>
      </c>
      <c r="AK19">
        <v>59.94</v>
      </c>
      <c r="AL19">
        <v>77.849999999999994</v>
      </c>
      <c r="AM19">
        <v>0</v>
      </c>
      <c r="AN19">
        <v>0</v>
      </c>
      <c r="AO19">
        <v>10.88</v>
      </c>
      <c r="AP19">
        <v>9.74</v>
      </c>
      <c r="AQ19">
        <v>0</v>
      </c>
      <c r="AR19">
        <v>13.25</v>
      </c>
      <c r="AS19">
        <v>10.35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4.01</v>
      </c>
      <c r="BA19">
        <v>3.12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2902.2999999999993</v>
      </c>
    </row>
    <row r="20" spans="1:117">
      <c r="A20" t="s">
        <v>62</v>
      </c>
      <c r="B20">
        <v>0</v>
      </c>
      <c r="C20">
        <v>0</v>
      </c>
      <c r="D20">
        <v>31.94</v>
      </c>
      <c r="E20">
        <v>0</v>
      </c>
      <c r="F20">
        <v>0</v>
      </c>
      <c r="G20">
        <v>69.41</v>
      </c>
      <c r="H20">
        <v>0</v>
      </c>
      <c r="I20">
        <v>0</v>
      </c>
      <c r="J20">
        <v>98.64</v>
      </c>
      <c r="K20">
        <v>686.07</v>
      </c>
      <c r="L20">
        <v>413.81</v>
      </c>
      <c r="M20">
        <v>47.33</v>
      </c>
      <c r="N20">
        <v>121.71</v>
      </c>
      <c r="O20">
        <v>127.6</v>
      </c>
      <c r="P20">
        <v>89.59</v>
      </c>
      <c r="Q20">
        <v>20.96</v>
      </c>
      <c r="R20">
        <v>43.71</v>
      </c>
      <c r="S20">
        <v>0</v>
      </c>
      <c r="T20">
        <v>1.62</v>
      </c>
      <c r="U20">
        <v>418.77</v>
      </c>
      <c r="V20">
        <v>18.21</v>
      </c>
      <c r="W20">
        <v>44.92</v>
      </c>
      <c r="X20">
        <v>98.87</v>
      </c>
      <c r="Y20">
        <v>0</v>
      </c>
      <c r="Z20">
        <v>6.52</v>
      </c>
      <c r="AA20">
        <v>14.05</v>
      </c>
      <c r="AB20">
        <v>26.85</v>
      </c>
      <c r="AC20">
        <v>21.37</v>
      </c>
      <c r="AD20">
        <v>40.200000000000003</v>
      </c>
      <c r="AE20">
        <v>54.53</v>
      </c>
      <c r="AF20">
        <v>9.66</v>
      </c>
      <c r="AG20">
        <v>41.27</v>
      </c>
      <c r="AH20">
        <v>144.85</v>
      </c>
      <c r="AI20">
        <v>2.81</v>
      </c>
      <c r="AJ20">
        <v>0</v>
      </c>
      <c r="AK20">
        <v>59.94</v>
      </c>
      <c r="AL20">
        <v>77.849999999999994</v>
      </c>
      <c r="AM20">
        <v>0</v>
      </c>
      <c r="AN20">
        <v>0</v>
      </c>
      <c r="AO20">
        <v>10.73</v>
      </c>
      <c r="AP20">
        <v>9.74</v>
      </c>
      <c r="AQ20">
        <v>0</v>
      </c>
      <c r="AR20">
        <v>16.559999999999999</v>
      </c>
      <c r="AS20">
        <v>10.35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4.01</v>
      </c>
      <c r="BA20">
        <v>3.12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2905.4599999999991</v>
      </c>
    </row>
    <row r="21" spans="1:117">
      <c r="A21" t="s">
        <v>63</v>
      </c>
      <c r="B21">
        <v>0</v>
      </c>
      <c r="C21">
        <v>0</v>
      </c>
      <c r="D21">
        <v>31.94</v>
      </c>
      <c r="E21">
        <v>0</v>
      </c>
      <c r="F21">
        <v>0</v>
      </c>
      <c r="G21">
        <v>69.41</v>
      </c>
      <c r="H21">
        <v>0</v>
      </c>
      <c r="I21">
        <v>0</v>
      </c>
      <c r="J21">
        <v>98.64</v>
      </c>
      <c r="K21">
        <v>686.07</v>
      </c>
      <c r="L21">
        <v>413.81</v>
      </c>
      <c r="M21">
        <v>47.33</v>
      </c>
      <c r="N21">
        <v>121.71</v>
      </c>
      <c r="O21">
        <v>127.6</v>
      </c>
      <c r="P21">
        <v>89.59</v>
      </c>
      <c r="Q21">
        <v>20.96</v>
      </c>
      <c r="R21">
        <v>43.71</v>
      </c>
      <c r="S21">
        <v>0</v>
      </c>
      <c r="T21">
        <v>1.62</v>
      </c>
      <c r="U21">
        <v>418.77</v>
      </c>
      <c r="V21">
        <v>18.21</v>
      </c>
      <c r="W21">
        <v>44.92</v>
      </c>
      <c r="X21">
        <v>98.87</v>
      </c>
      <c r="Y21">
        <v>0</v>
      </c>
      <c r="Z21">
        <v>6.52</v>
      </c>
      <c r="AA21">
        <v>14.05</v>
      </c>
      <c r="AB21">
        <v>26.85</v>
      </c>
      <c r="AC21">
        <v>21.37</v>
      </c>
      <c r="AD21">
        <v>40.200000000000003</v>
      </c>
      <c r="AE21">
        <v>54.53</v>
      </c>
      <c r="AF21">
        <v>9.66</v>
      </c>
      <c r="AG21">
        <v>41.27</v>
      </c>
      <c r="AH21">
        <v>144.85</v>
      </c>
      <c r="AI21">
        <v>2.81</v>
      </c>
      <c r="AJ21">
        <v>0</v>
      </c>
      <c r="AK21">
        <v>59.94</v>
      </c>
      <c r="AL21">
        <v>77.849999999999994</v>
      </c>
      <c r="AM21">
        <v>0</v>
      </c>
      <c r="AN21">
        <v>0</v>
      </c>
      <c r="AO21">
        <v>10.73</v>
      </c>
      <c r="AP21">
        <v>9.74</v>
      </c>
      <c r="AQ21">
        <v>0</v>
      </c>
      <c r="AR21">
        <v>20.97</v>
      </c>
      <c r="AS21">
        <v>14.77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4.01</v>
      </c>
      <c r="BA21">
        <v>3.12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2914.2899999999991</v>
      </c>
    </row>
    <row r="22" spans="1:117">
      <c r="A22" t="s">
        <v>64</v>
      </c>
      <c r="B22">
        <v>0</v>
      </c>
      <c r="C22">
        <v>0</v>
      </c>
      <c r="D22">
        <v>31.94</v>
      </c>
      <c r="E22">
        <v>0</v>
      </c>
      <c r="F22">
        <v>0</v>
      </c>
      <c r="G22">
        <v>69.41</v>
      </c>
      <c r="H22">
        <v>0</v>
      </c>
      <c r="I22">
        <v>0</v>
      </c>
      <c r="J22">
        <v>98.64</v>
      </c>
      <c r="K22">
        <v>686.07</v>
      </c>
      <c r="L22">
        <v>413.81</v>
      </c>
      <c r="M22">
        <v>47.33</v>
      </c>
      <c r="N22">
        <v>121.71</v>
      </c>
      <c r="O22">
        <v>127.6</v>
      </c>
      <c r="P22">
        <v>89.59</v>
      </c>
      <c r="Q22">
        <v>20.96</v>
      </c>
      <c r="R22">
        <v>43.11</v>
      </c>
      <c r="S22">
        <v>0</v>
      </c>
      <c r="T22">
        <v>1.62</v>
      </c>
      <c r="U22">
        <v>418.77</v>
      </c>
      <c r="V22">
        <v>18.21</v>
      </c>
      <c r="W22">
        <v>44.92</v>
      </c>
      <c r="X22">
        <v>98.87</v>
      </c>
      <c r="Y22">
        <v>0</v>
      </c>
      <c r="Z22">
        <v>6.52</v>
      </c>
      <c r="AA22">
        <v>14.05</v>
      </c>
      <c r="AB22">
        <v>26.85</v>
      </c>
      <c r="AC22">
        <v>21.37</v>
      </c>
      <c r="AD22">
        <v>40.200000000000003</v>
      </c>
      <c r="AE22">
        <v>54.53</v>
      </c>
      <c r="AF22">
        <v>9.66</v>
      </c>
      <c r="AG22">
        <v>41.27</v>
      </c>
      <c r="AH22">
        <v>144.85</v>
      </c>
      <c r="AI22">
        <v>2.81</v>
      </c>
      <c r="AJ22">
        <v>0</v>
      </c>
      <c r="AK22">
        <v>59.94</v>
      </c>
      <c r="AL22">
        <v>77.849999999999994</v>
      </c>
      <c r="AM22">
        <v>0</v>
      </c>
      <c r="AN22">
        <v>0</v>
      </c>
      <c r="AO22">
        <v>10.73</v>
      </c>
      <c r="AP22">
        <v>9.74</v>
      </c>
      <c r="AQ22">
        <v>0</v>
      </c>
      <c r="AR22">
        <v>20.97</v>
      </c>
      <c r="AS22">
        <v>14.77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4.01</v>
      </c>
      <c r="BA22">
        <v>3.12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2913.6899999999987</v>
      </c>
    </row>
    <row r="23" spans="1:117">
      <c r="A23" t="s">
        <v>65</v>
      </c>
      <c r="B23">
        <v>0</v>
      </c>
      <c r="C23">
        <v>0</v>
      </c>
      <c r="D23">
        <v>31.94</v>
      </c>
      <c r="E23">
        <v>0</v>
      </c>
      <c r="F23">
        <v>0</v>
      </c>
      <c r="G23">
        <v>69.41</v>
      </c>
      <c r="H23">
        <v>0</v>
      </c>
      <c r="I23">
        <v>0</v>
      </c>
      <c r="J23">
        <v>98.64</v>
      </c>
      <c r="K23">
        <v>686.07</v>
      </c>
      <c r="L23">
        <v>413.81</v>
      </c>
      <c r="M23">
        <v>47.33</v>
      </c>
      <c r="N23">
        <v>121.71</v>
      </c>
      <c r="O23">
        <v>127.6</v>
      </c>
      <c r="P23">
        <v>89.59</v>
      </c>
      <c r="Q23">
        <v>20.96</v>
      </c>
      <c r="R23">
        <v>43.71</v>
      </c>
      <c r="S23">
        <v>0</v>
      </c>
      <c r="T23">
        <v>1.62</v>
      </c>
      <c r="U23">
        <v>418.77</v>
      </c>
      <c r="V23">
        <v>18.21</v>
      </c>
      <c r="W23">
        <v>44.92</v>
      </c>
      <c r="X23">
        <v>98.87</v>
      </c>
      <c r="Y23">
        <v>0</v>
      </c>
      <c r="Z23">
        <v>6.52</v>
      </c>
      <c r="AA23">
        <v>14.05</v>
      </c>
      <c r="AB23">
        <v>26.85</v>
      </c>
      <c r="AC23">
        <v>21.37</v>
      </c>
      <c r="AD23">
        <v>40.200000000000003</v>
      </c>
      <c r="AE23">
        <v>54.53</v>
      </c>
      <c r="AF23">
        <v>9.66</v>
      </c>
      <c r="AG23">
        <v>41.27</v>
      </c>
      <c r="AH23">
        <v>144.85</v>
      </c>
      <c r="AI23">
        <v>5.62</v>
      </c>
      <c r="AJ23">
        <v>0</v>
      </c>
      <c r="AK23">
        <v>59.94</v>
      </c>
      <c r="AL23">
        <v>77.849999999999994</v>
      </c>
      <c r="AM23">
        <v>0</v>
      </c>
      <c r="AN23">
        <v>0</v>
      </c>
      <c r="AO23">
        <v>10.58</v>
      </c>
      <c r="AP23">
        <v>9.74</v>
      </c>
      <c r="AQ23">
        <v>0</v>
      </c>
      <c r="AR23">
        <v>20.97</v>
      </c>
      <c r="AS23">
        <v>10.35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4.01</v>
      </c>
      <c r="BA23">
        <v>3.12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2912.5299999999988</v>
      </c>
    </row>
    <row r="24" spans="1:117">
      <c r="A24" t="s">
        <v>66</v>
      </c>
      <c r="B24">
        <v>0</v>
      </c>
      <c r="C24">
        <v>0</v>
      </c>
      <c r="D24">
        <v>31.94</v>
      </c>
      <c r="E24">
        <v>0</v>
      </c>
      <c r="F24">
        <v>0</v>
      </c>
      <c r="G24">
        <v>69.41</v>
      </c>
      <c r="H24">
        <v>0</v>
      </c>
      <c r="I24">
        <v>0</v>
      </c>
      <c r="J24">
        <v>98.64</v>
      </c>
      <c r="K24">
        <v>686.07</v>
      </c>
      <c r="L24">
        <v>413.81</v>
      </c>
      <c r="M24">
        <v>47.33</v>
      </c>
      <c r="N24">
        <v>121.71</v>
      </c>
      <c r="O24">
        <v>127.6</v>
      </c>
      <c r="P24">
        <v>89.59</v>
      </c>
      <c r="Q24">
        <v>20.96</v>
      </c>
      <c r="R24">
        <v>43.71</v>
      </c>
      <c r="S24">
        <v>0</v>
      </c>
      <c r="T24">
        <v>1.62</v>
      </c>
      <c r="U24">
        <v>418.77</v>
      </c>
      <c r="V24">
        <v>18.21</v>
      </c>
      <c r="W24">
        <v>44.92</v>
      </c>
      <c r="X24">
        <v>98.87</v>
      </c>
      <c r="Y24">
        <v>0</v>
      </c>
      <c r="Z24">
        <v>6.52</v>
      </c>
      <c r="AA24">
        <v>14.05</v>
      </c>
      <c r="AB24">
        <v>26.85</v>
      </c>
      <c r="AC24">
        <v>21.37</v>
      </c>
      <c r="AD24">
        <v>40.200000000000003</v>
      </c>
      <c r="AE24">
        <v>54.53</v>
      </c>
      <c r="AF24">
        <v>9.66</v>
      </c>
      <c r="AG24">
        <v>41.27</v>
      </c>
      <c r="AH24">
        <v>144.85</v>
      </c>
      <c r="AI24">
        <v>5.62</v>
      </c>
      <c r="AJ24">
        <v>0</v>
      </c>
      <c r="AK24">
        <v>59.94</v>
      </c>
      <c r="AL24">
        <v>77.849999999999994</v>
      </c>
      <c r="AM24">
        <v>0</v>
      </c>
      <c r="AN24">
        <v>0</v>
      </c>
      <c r="AO24">
        <v>10.58</v>
      </c>
      <c r="AP24">
        <v>9.74</v>
      </c>
      <c r="AQ24">
        <v>0</v>
      </c>
      <c r="AR24">
        <v>20.97</v>
      </c>
      <c r="AS24">
        <v>10.35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4.01</v>
      </c>
      <c r="BA24">
        <v>3.12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2912.5299999999988</v>
      </c>
    </row>
    <row r="25" spans="1:117">
      <c r="A25" t="s">
        <v>67</v>
      </c>
      <c r="B25">
        <v>0</v>
      </c>
      <c r="C25">
        <v>0</v>
      </c>
      <c r="D25">
        <v>31.94</v>
      </c>
      <c r="E25">
        <v>0</v>
      </c>
      <c r="F25">
        <v>0</v>
      </c>
      <c r="G25">
        <v>69.41</v>
      </c>
      <c r="H25">
        <v>0</v>
      </c>
      <c r="I25">
        <v>0</v>
      </c>
      <c r="J25">
        <v>98.64</v>
      </c>
      <c r="K25">
        <v>686.07</v>
      </c>
      <c r="L25">
        <v>413.81</v>
      </c>
      <c r="M25">
        <v>47.33</v>
      </c>
      <c r="N25">
        <v>121.71</v>
      </c>
      <c r="O25">
        <v>127.6</v>
      </c>
      <c r="P25">
        <v>89.59</v>
      </c>
      <c r="Q25">
        <v>20.96</v>
      </c>
      <c r="R25">
        <v>43.71</v>
      </c>
      <c r="S25">
        <v>0</v>
      </c>
      <c r="T25">
        <v>1.62</v>
      </c>
      <c r="U25">
        <v>418.77</v>
      </c>
      <c r="V25">
        <v>18.21</v>
      </c>
      <c r="W25">
        <v>44.92</v>
      </c>
      <c r="X25">
        <v>98.87</v>
      </c>
      <c r="Y25">
        <v>0</v>
      </c>
      <c r="Z25">
        <v>6.52</v>
      </c>
      <c r="AA25">
        <v>14.05</v>
      </c>
      <c r="AB25">
        <v>26.85</v>
      </c>
      <c r="AC25">
        <v>21.37</v>
      </c>
      <c r="AD25">
        <v>40.200000000000003</v>
      </c>
      <c r="AE25">
        <v>54.53</v>
      </c>
      <c r="AF25">
        <v>9.66</v>
      </c>
      <c r="AG25">
        <v>41.27</v>
      </c>
      <c r="AH25">
        <v>144.85</v>
      </c>
      <c r="AI25">
        <v>8.43</v>
      </c>
      <c r="AJ25">
        <v>0</v>
      </c>
      <c r="AK25">
        <v>59.94</v>
      </c>
      <c r="AL25">
        <v>77.849999999999994</v>
      </c>
      <c r="AM25">
        <v>0</v>
      </c>
      <c r="AN25">
        <v>0</v>
      </c>
      <c r="AO25">
        <v>10.44</v>
      </c>
      <c r="AP25">
        <v>9.74</v>
      </c>
      <c r="AQ25">
        <v>0</v>
      </c>
      <c r="AR25">
        <v>20.97</v>
      </c>
      <c r="AS25">
        <v>14.77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4.01</v>
      </c>
      <c r="BA25">
        <v>3.12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2919.619999999999</v>
      </c>
    </row>
    <row r="26" spans="1:117">
      <c r="A26" t="s">
        <v>68</v>
      </c>
      <c r="B26">
        <v>0</v>
      </c>
      <c r="C26">
        <v>0</v>
      </c>
      <c r="D26">
        <v>31.94</v>
      </c>
      <c r="E26">
        <v>0</v>
      </c>
      <c r="F26">
        <v>0</v>
      </c>
      <c r="G26">
        <v>69.41</v>
      </c>
      <c r="H26">
        <v>0</v>
      </c>
      <c r="I26">
        <v>0</v>
      </c>
      <c r="J26">
        <v>98.64</v>
      </c>
      <c r="K26">
        <v>685.78</v>
      </c>
      <c r="L26">
        <v>413.81</v>
      </c>
      <c r="M26">
        <v>47.33</v>
      </c>
      <c r="N26">
        <v>121.71</v>
      </c>
      <c r="O26">
        <v>127.6</v>
      </c>
      <c r="P26">
        <v>89.59</v>
      </c>
      <c r="Q26">
        <v>20.96</v>
      </c>
      <c r="R26">
        <v>43.11</v>
      </c>
      <c r="S26">
        <v>0</v>
      </c>
      <c r="T26">
        <v>1.62</v>
      </c>
      <c r="U26">
        <v>418.77</v>
      </c>
      <c r="V26">
        <v>18.21</v>
      </c>
      <c r="W26">
        <v>44.92</v>
      </c>
      <c r="X26">
        <v>98.87</v>
      </c>
      <c r="Y26">
        <v>0</v>
      </c>
      <c r="Z26">
        <v>6.52</v>
      </c>
      <c r="AA26">
        <v>14.05</v>
      </c>
      <c r="AB26">
        <v>26.85</v>
      </c>
      <c r="AC26">
        <v>21.37</v>
      </c>
      <c r="AD26">
        <v>40.200000000000003</v>
      </c>
      <c r="AE26">
        <v>54.53</v>
      </c>
      <c r="AF26">
        <v>9.66</v>
      </c>
      <c r="AG26">
        <v>41.27</v>
      </c>
      <c r="AH26">
        <v>124.16</v>
      </c>
      <c r="AI26">
        <v>54.11</v>
      </c>
      <c r="AJ26">
        <v>0</v>
      </c>
      <c r="AK26">
        <v>59.94</v>
      </c>
      <c r="AL26">
        <v>77.849999999999994</v>
      </c>
      <c r="AM26">
        <v>0</v>
      </c>
      <c r="AN26">
        <v>0</v>
      </c>
      <c r="AO26">
        <v>10.29</v>
      </c>
      <c r="AP26">
        <v>9.74</v>
      </c>
      <c r="AQ26">
        <v>0</v>
      </c>
      <c r="AR26">
        <v>20.97</v>
      </c>
      <c r="AS26">
        <v>14.77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4.01</v>
      </c>
      <c r="BA26">
        <v>2.67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2943.119999999999</v>
      </c>
    </row>
    <row r="27" spans="1:117">
      <c r="A27" t="s">
        <v>69</v>
      </c>
      <c r="B27">
        <v>0</v>
      </c>
      <c r="C27">
        <v>0</v>
      </c>
      <c r="D27">
        <v>30.75</v>
      </c>
      <c r="E27">
        <v>0</v>
      </c>
      <c r="F27">
        <v>0</v>
      </c>
      <c r="G27">
        <v>69.41</v>
      </c>
      <c r="H27">
        <v>0</v>
      </c>
      <c r="I27">
        <v>0</v>
      </c>
      <c r="J27">
        <v>98.64</v>
      </c>
      <c r="K27">
        <v>685.78</v>
      </c>
      <c r="L27">
        <v>413.81</v>
      </c>
      <c r="M27">
        <v>47.33</v>
      </c>
      <c r="N27">
        <v>121.71</v>
      </c>
      <c r="O27">
        <v>127.6</v>
      </c>
      <c r="P27">
        <v>97.37</v>
      </c>
      <c r="Q27">
        <v>20.96</v>
      </c>
      <c r="R27">
        <v>43.11</v>
      </c>
      <c r="S27">
        <v>0</v>
      </c>
      <c r="T27">
        <v>1.62</v>
      </c>
      <c r="U27">
        <v>418.77</v>
      </c>
      <c r="V27">
        <v>18.21</v>
      </c>
      <c r="W27">
        <v>44.92</v>
      </c>
      <c r="X27">
        <v>98.87</v>
      </c>
      <c r="Y27">
        <v>0</v>
      </c>
      <c r="Z27">
        <v>6.52</v>
      </c>
      <c r="AA27">
        <v>14.05</v>
      </c>
      <c r="AB27">
        <v>26.85</v>
      </c>
      <c r="AC27">
        <v>21.37</v>
      </c>
      <c r="AD27">
        <v>40.200000000000003</v>
      </c>
      <c r="AE27">
        <v>54.53</v>
      </c>
      <c r="AF27">
        <v>9.66</v>
      </c>
      <c r="AG27">
        <v>41.27</v>
      </c>
      <c r="AH27">
        <v>124.16</v>
      </c>
      <c r="AI27">
        <v>54.11</v>
      </c>
      <c r="AJ27">
        <v>0</v>
      </c>
      <c r="AK27">
        <v>59.94</v>
      </c>
      <c r="AL27">
        <v>63.92</v>
      </c>
      <c r="AM27">
        <v>0</v>
      </c>
      <c r="AN27">
        <v>0</v>
      </c>
      <c r="AO27">
        <v>10</v>
      </c>
      <c r="AP27">
        <v>9.74</v>
      </c>
      <c r="AQ27">
        <v>0</v>
      </c>
      <c r="AR27">
        <v>16.559999999999999</v>
      </c>
      <c r="AS27">
        <v>14.77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4.01</v>
      </c>
      <c r="BA27">
        <v>2.67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2931.0799999999995</v>
      </c>
    </row>
    <row r="28" spans="1:117">
      <c r="A28" t="s">
        <v>70</v>
      </c>
      <c r="B28">
        <v>0</v>
      </c>
      <c r="C28">
        <v>0</v>
      </c>
      <c r="D28">
        <v>30.75</v>
      </c>
      <c r="E28">
        <v>0</v>
      </c>
      <c r="F28">
        <v>0</v>
      </c>
      <c r="G28">
        <v>69.41</v>
      </c>
      <c r="H28">
        <v>0</v>
      </c>
      <c r="I28">
        <v>0</v>
      </c>
      <c r="J28">
        <v>98.64</v>
      </c>
      <c r="K28">
        <v>685.78</v>
      </c>
      <c r="L28">
        <v>413.81</v>
      </c>
      <c r="M28">
        <v>47.33</v>
      </c>
      <c r="N28">
        <v>121.71</v>
      </c>
      <c r="O28">
        <v>127.6</v>
      </c>
      <c r="P28">
        <v>98.93</v>
      </c>
      <c r="Q28">
        <v>20.96</v>
      </c>
      <c r="R28">
        <v>43.11</v>
      </c>
      <c r="S28">
        <v>0</v>
      </c>
      <c r="T28">
        <v>1.62</v>
      </c>
      <c r="U28">
        <v>418.77</v>
      </c>
      <c r="V28">
        <v>18.21</v>
      </c>
      <c r="W28">
        <v>44.92</v>
      </c>
      <c r="X28">
        <v>98.87</v>
      </c>
      <c r="Y28">
        <v>0</v>
      </c>
      <c r="Z28">
        <v>6.52</v>
      </c>
      <c r="AA28">
        <v>14.05</v>
      </c>
      <c r="AB28">
        <v>26.85</v>
      </c>
      <c r="AC28">
        <v>21.37</v>
      </c>
      <c r="AD28">
        <v>40.200000000000003</v>
      </c>
      <c r="AE28">
        <v>54.53</v>
      </c>
      <c r="AF28">
        <v>9.66</v>
      </c>
      <c r="AG28">
        <v>41.27</v>
      </c>
      <c r="AH28">
        <v>124.16</v>
      </c>
      <c r="AI28">
        <v>54.11</v>
      </c>
      <c r="AJ28">
        <v>0</v>
      </c>
      <c r="AK28">
        <v>59.94</v>
      </c>
      <c r="AL28">
        <v>63.92</v>
      </c>
      <c r="AM28">
        <v>0</v>
      </c>
      <c r="AN28">
        <v>0</v>
      </c>
      <c r="AO28">
        <v>9.85</v>
      </c>
      <c r="AP28">
        <v>9.74</v>
      </c>
      <c r="AQ28">
        <v>0</v>
      </c>
      <c r="AR28">
        <v>16.559999999999999</v>
      </c>
      <c r="AS28">
        <v>14.77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4.01</v>
      </c>
      <c r="BA28">
        <v>2.67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2932.4899999999993</v>
      </c>
    </row>
    <row r="29" spans="1:117">
      <c r="A29" t="s">
        <v>71</v>
      </c>
      <c r="B29">
        <v>0</v>
      </c>
      <c r="C29">
        <v>0</v>
      </c>
      <c r="D29">
        <v>30.75</v>
      </c>
      <c r="E29">
        <v>0</v>
      </c>
      <c r="F29">
        <v>0</v>
      </c>
      <c r="G29">
        <v>69.41</v>
      </c>
      <c r="H29">
        <v>0</v>
      </c>
      <c r="I29">
        <v>0</v>
      </c>
      <c r="J29">
        <v>98.64</v>
      </c>
      <c r="K29">
        <v>685.78</v>
      </c>
      <c r="L29">
        <v>413.81</v>
      </c>
      <c r="M29">
        <v>47.33</v>
      </c>
      <c r="N29">
        <v>121.71</v>
      </c>
      <c r="O29">
        <v>127.6</v>
      </c>
      <c r="P29">
        <v>101.27</v>
      </c>
      <c r="Q29">
        <v>20.96</v>
      </c>
      <c r="R29">
        <v>43.11</v>
      </c>
      <c r="S29">
        <v>0</v>
      </c>
      <c r="T29">
        <v>1.62</v>
      </c>
      <c r="U29">
        <v>418.77</v>
      </c>
      <c r="V29">
        <v>17.239999999999998</v>
      </c>
      <c r="W29">
        <v>44.92</v>
      </c>
      <c r="X29">
        <v>98.87</v>
      </c>
      <c r="Y29">
        <v>0</v>
      </c>
      <c r="Z29">
        <v>6.52</v>
      </c>
      <c r="AA29">
        <v>12.64</v>
      </c>
      <c r="AB29">
        <v>26.85</v>
      </c>
      <c r="AC29">
        <v>21.37</v>
      </c>
      <c r="AD29">
        <v>40.200000000000003</v>
      </c>
      <c r="AE29">
        <v>54.53</v>
      </c>
      <c r="AF29">
        <v>9.66</v>
      </c>
      <c r="AG29">
        <v>41.27</v>
      </c>
      <c r="AH29">
        <v>124.16</v>
      </c>
      <c r="AI29">
        <v>54.11</v>
      </c>
      <c r="AJ29">
        <v>0</v>
      </c>
      <c r="AK29">
        <v>59.94</v>
      </c>
      <c r="AL29">
        <v>63.92</v>
      </c>
      <c r="AM29">
        <v>0</v>
      </c>
      <c r="AN29">
        <v>0</v>
      </c>
      <c r="AO29">
        <v>9.6999999999999993</v>
      </c>
      <c r="AP29">
        <v>9.74</v>
      </c>
      <c r="AQ29">
        <v>0</v>
      </c>
      <c r="AR29">
        <v>16.559999999999999</v>
      </c>
      <c r="AS29">
        <v>14.77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4.01</v>
      </c>
      <c r="BA29">
        <v>2.67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2932.2999999999984</v>
      </c>
    </row>
    <row r="30" spans="1:117">
      <c r="A30" t="s">
        <v>72</v>
      </c>
      <c r="B30">
        <v>0</v>
      </c>
      <c r="C30">
        <v>0</v>
      </c>
      <c r="D30">
        <v>30.75</v>
      </c>
      <c r="E30">
        <v>0</v>
      </c>
      <c r="F30">
        <v>0</v>
      </c>
      <c r="G30">
        <v>69.41</v>
      </c>
      <c r="H30">
        <v>0</v>
      </c>
      <c r="I30">
        <v>0</v>
      </c>
      <c r="J30">
        <v>98.64</v>
      </c>
      <c r="K30">
        <v>685.78</v>
      </c>
      <c r="L30">
        <v>413.81</v>
      </c>
      <c r="M30">
        <v>47.33</v>
      </c>
      <c r="N30">
        <v>121.71</v>
      </c>
      <c r="O30">
        <v>127.6</v>
      </c>
      <c r="P30">
        <v>101.27</v>
      </c>
      <c r="Q30">
        <v>20.96</v>
      </c>
      <c r="R30">
        <v>43.11</v>
      </c>
      <c r="S30">
        <v>0</v>
      </c>
      <c r="T30">
        <v>1.62</v>
      </c>
      <c r="U30">
        <v>418.77</v>
      </c>
      <c r="V30">
        <v>16.27</v>
      </c>
      <c r="W30">
        <v>44.92</v>
      </c>
      <c r="X30">
        <v>98.87</v>
      </c>
      <c r="Y30">
        <v>0</v>
      </c>
      <c r="Z30">
        <v>6.52</v>
      </c>
      <c r="AA30">
        <v>11.85</v>
      </c>
      <c r="AB30">
        <v>26.85</v>
      </c>
      <c r="AC30">
        <v>21.37</v>
      </c>
      <c r="AD30">
        <v>40.200000000000003</v>
      </c>
      <c r="AE30">
        <v>54.53</v>
      </c>
      <c r="AF30">
        <v>9.66</v>
      </c>
      <c r="AG30">
        <v>41.27</v>
      </c>
      <c r="AH30">
        <v>124.16</v>
      </c>
      <c r="AI30">
        <v>54.11</v>
      </c>
      <c r="AJ30">
        <v>0</v>
      </c>
      <c r="AK30">
        <v>59.94</v>
      </c>
      <c r="AL30">
        <v>63.92</v>
      </c>
      <c r="AM30">
        <v>0</v>
      </c>
      <c r="AN30">
        <v>0</v>
      </c>
      <c r="AO30">
        <v>9.6999999999999993</v>
      </c>
      <c r="AP30">
        <v>9.74</v>
      </c>
      <c r="AQ30">
        <v>0</v>
      </c>
      <c r="AR30">
        <v>16.559999999999999</v>
      </c>
      <c r="AS30">
        <v>14.77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4.01</v>
      </c>
      <c r="BA30">
        <v>2.67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2930.5399999999986</v>
      </c>
    </row>
    <row r="31" spans="1:117">
      <c r="A31" t="s">
        <v>73</v>
      </c>
      <c r="B31">
        <v>0</v>
      </c>
      <c r="C31">
        <v>0</v>
      </c>
      <c r="D31">
        <v>30.75</v>
      </c>
      <c r="E31">
        <v>0</v>
      </c>
      <c r="F31">
        <v>0</v>
      </c>
      <c r="G31">
        <v>69.41</v>
      </c>
      <c r="H31">
        <v>0</v>
      </c>
      <c r="I31">
        <v>0</v>
      </c>
      <c r="J31">
        <v>98.64</v>
      </c>
      <c r="K31">
        <v>686.07</v>
      </c>
      <c r="L31">
        <v>413.81</v>
      </c>
      <c r="M31">
        <v>47.33</v>
      </c>
      <c r="N31">
        <v>121.71</v>
      </c>
      <c r="O31">
        <v>127.6</v>
      </c>
      <c r="P31">
        <v>101.27</v>
      </c>
      <c r="Q31">
        <v>20.96</v>
      </c>
      <c r="R31">
        <v>43.11</v>
      </c>
      <c r="S31">
        <v>0</v>
      </c>
      <c r="T31">
        <v>1.62</v>
      </c>
      <c r="U31">
        <v>418.77</v>
      </c>
      <c r="V31">
        <v>15.29</v>
      </c>
      <c r="W31">
        <v>44.92</v>
      </c>
      <c r="X31">
        <v>98.87</v>
      </c>
      <c r="Y31">
        <v>0</v>
      </c>
      <c r="Z31">
        <v>6.52</v>
      </c>
      <c r="AA31">
        <v>0</v>
      </c>
      <c r="AB31">
        <v>26.85</v>
      </c>
      <c r="AC31">
        <v>21.37</v>
      </c>
      <c r="AD31">
        <v>40.200000000000003</v>
      </c>
      <c r="AE31">
        <v>54.53</v>
      </c>
      <c r="AF31">
        <v>9.66</v>
      </c>
      <c r="AG31">
        <v>41.27</v>
      </c>
      <c r="AH31">
        <v>124.16</v>
      </c>
      <c r="AI31">
        <v>54.11</v>
      </c>
      <c r="AJ31">
        <v>0</v>
      </c>
      <c r="AK31">
        <v>59.94</v>
      </c>
      <c r="AL31">
        <v>63.92</v>
      </c>
      <c r="AM31">
        <v>0</v>
      </c>
      <c r="AN31">
        <v>0</v>
      </c>
      <c r="AO31">
        <v>9.85</v>
      </c>
      <c r="AP31">
        <v>9.74</v>
      </c>
      <c r="AQ31">
        <v>0</v>
      </c>
      <c r="AR31">
        <v>16.559999999999999</v>
      </c>
      <c r="AS31">
        <v>14.77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4.01</v>
      </c>
      <c r="BA31">
        <v>2.67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2918.1499999999992</v>
      </c>
    </row>
    <row r="32" spans="1:117">
      <c r="A32" t="s">
        <v>74</v>
      </c>
      <c r="B32">
        <v>0</v>
      </c>
      <c r="C32">
        <v>0</v>
      </c>
      <c r="D32">
        <v>30.75</v>
      </c>
      <c r="E32">
        <v>0</v>
      </c>
      <c r="F32">
        <v>0</v>
      </c>
      <c r="G32">
        <v>69.41</v>
      </c>
      <c r="H32">
        <v>0</v>
      </c>
      <c r="I32">
        <v>0</v>
      </c>
      <c r="J32">
        <v>98.64</v>
      </c>
      <c r="K32">
        <v>686.07</v>
      </c>
      <c r="L32">
        <v>413.81</v>
      </c>
      <c r="M32">
        <v>47.33</v>
      </c>
      <c r="N32">
        <v>121.71</v>
      </c>
      <c r="O32">
        <v>127.6</v>
      </c>
      <c r="P32">
        <v>101.27</v>
      </c>
      <c r="Q32">
        <v>20.96</v>
      </c>
      <c r="R32">
        <v>43.71</v>
      </c>
      <c r="S32">
        <v>0</v>
      </c>
      <c r="T32">
        <v>1.62</v>
      </c>
      <c r="U32">
        <v>418.77</v>
      </c>
      <c r="V32">
        <v>14.46</v>
      </c>
      <c r="W32">
        <v>44.92</v>
      </c>
      <c r="X32">
        <v>98.87</v>
      </c>
      <c r="Y32">
        <v>0</v>
      </c>
      <c r="Z32">
        <v>6.52</v>
      </c>
      <c r="AA32">
        <v>0</v>
      </c>
      <c r="AB32">
        <v>26.85</v>
      </c>
      <c r="AC32">
        <v>21.37</v>
      </c>
      <c r="AD32">
        <v>40.200000000000003</v>
      </c>
      <c r="AE32">
        <v>54.53</v>
      </c>
      <c r="AF32">
        <v>9.66</v>
      </c>
      <c r="AG32">
        <v>41.27</v>
      </c>
      <c r="AH32">
        <v>124.16</v>
      </c>
      <c r="AI32">
        <v>7.03</v>
      </c>
      <c r="AJ32">
        <v>0</v>
      </c>
      <c r="AK32">
        <v>59.94</v>
      </c>
      <c r="AL32">
        <v>63.92</v>
      </c>
      <c r="AM32">
        <v>0</v>
      </c>
      <c r="AN32">
        <v>0</v>
      </c>
      <c r="AO32">
        <v>10</v>
      </c>
      <c r="AP32">
        <v>9.74</v>
      </c>
      <c r="AQ32">
        <v>0</v>
      </c>
      <c r="AR32">
        <v>18.77</v>
      </c>
      <c r="AS32">
        <v>14.77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4.01</v>
      </c>
      <c r="BA32">
        <v>2.67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2873.1999999999994</v>
      </c>
    </row>
    <row r="33" spans="1:117">
      <c r="A33" t="s">
        <v>75</v>
      </c>
      <c r="B33">
        <v>0</v>
      </c>
      <c r="C33">
        <v>0</v>
      </c>
      <c r="D33">
        <v>30.75</v>
      </c>
      <c r="E33">
        <v>0</v>
      </c>
      <c r="F33">
        <v>0</v>
      </c>
      <c r="G33">
        <v>69.41</v>
      </c>
      <c r="H33">
        <v>0</v>
      </c>
      <c r="I33">
        <v>0</v>
      </c>
      <c r="J33">
        <v>98.64</v>
      </c>
      <c r="K33">
        <v>686.07</v>
      </c>
      <c r="L33">
        <v>413.81</v>
      </c>
      <c r="M33">
        <v>47.33</v>
      </c>
      <c r="N33">
        <v>121.71</v>
      </c>
      <c r="O33">
        <v>127.6</v>
      </c>
      <c r="P33">
        <v>101.27</v>
      </c>
      <c r="Q33">
        <v>20.96</v>
      </c>
      <c r="R33">
        <v>43.71</v>
      </c>
      <c r="S33">
        <v>0</v>
      </c>
      <c r="T33">
        <v>1.62</v>
      </c>
      <c r="U33">
        <v>418.77</v>
      </c>
      <c r="V33">
        <v>14.46</v>
      </c>
      <c r="W33">
        <v>44.92</v>
      </c>
      <c r="X33">
        <v>98.87</v>
      </c>
      <c r="Y33">
        <v>0</v>
      </c>
      <c r="Z33">
        <v>6.52</v>
      </c>
      <c r="AA33">
        <v>0</v>
      </c>
      <c r="AB33">
        <v>26.85</v>
      </c>
      <c r="AC33">
        <v>21.37</v>
      </c>
      <c r="AD33">
        <v>40.200000000000003</v>
      </c>
      <c r="AE33">
        <v>54.53</v>
      </c>
      <c r="AF33">
        <v>9.66</v>
      </c>
      <c r="AG33">
        <v>41.27</v>
      </c>
      <c r="AH33">
        <v>124.16</v>
      </c>
      <c r="AI33">
        <v>3.94</v>
      </c>
      <c r="AJ33">
        <v>0</v>
      </c>
      <c r="AK33">
        <v>59.94</v>
      </c>
      <c r="AL33">
        <v>63.92</v>
      </c>
      <c r="AM33">
        <v>0</v>
      </c>
      <c r="AN33">
        <v>0</v>
      </c>
      <c r="AO33">
        <v>10</v>
      </c>
      <c r="AP33">
        <v>9.2200000000000006</v>
      </c>
      <c r="AQ33">
        <v>0</v>
      </c>
      <c r="AR33">
        <v>50.79</v>
      </c>
      <c r="AS33">
        <v>17.73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4.01</v>
      </c>
      <c r="BA33">
        <v>2.67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2904.5699999999993</v>
      </c>
    </row>
    <row r="34" spans="1:117">
      <c r="A34" t="s">
        <v>76</v>
      </c>
      <c r="B34">
        <v>0</v>
      </c>
      <c r="C34">
        <v>0</v>
      </c>
      <c r="D34">
        <v>30.75</v>
      </c>
      <c r="E34">
        <v>0</v>
      </c>
      <c r="F34">
        <v>0</v>
      </c>
      <c r="G34">
        <v>69.41</v>
      </c>
      <c r="H34">
        <v>0</v>
      </c>
      <c r="I34">
        <v>0</v>
      </c>
      <c r="J34">
        <v>98.64</v>
      </c>
      <c r="K34">
        <v>686.07</v>
      </c>
      <c r="L34">
        <v>413.81</v>
      </c>
      <c r="M34">
        <v>47.33</v>
      </c>
      <c r="N34">
        <v>121.71</v>
      </c>
      <c r="O34">
        <v>127.6</v>
      </c>
      <c r="P34">
        <v>101.27</v>
      </c>
      <c r="Q34">
        <v>20.96</v>
      </c>
      <c r="R34">
        <v>43.71</v>
      </c>
      <c r="S34">
        <v>0</v>
      </c>
      <c r="T34">
        <v>1.62</v>
      </c>
      <c r="U34">
        <v>418.77</v>
      </c>
      <c r="V34">
        <v>14.46</v>
      </c>
      <c r="W34">
        <v>44.92</v>
      </c>
      <c r="X34">
        <v>98.87</v>
      </c>
      <c r="Y34">
        <v>0</v>
      </c>
      <c r="Z34">
        <v>6.52</v>
      </c>
      <c r="AA34">
        <v>0</v>
      </c>
      <c r="AB34">
        <v>26.85</v>
      </c>
      <c r="AC34">
        <v>21.37</v>
      </c>
      <c r="AD34">
        <v>40.200000000000003</v>
      </c>
      <c r="AE34">
        <v>54.53</v>
      </c>
      <c r="AF34">
        <v>9.66</v>
      </c>
      <c r="AG34">
        <v>41.27</v>
      </c>
      <c r="AH34">
        <v>150.02000000000001</v>
      </c>
      <c r="AI34">
        <v>3.94</v>
      </c>
      <c r="AJ34">
        <v>0</v>
      </c>
      <c r="AK34">
        <v>59.94</v>
      </c>
      <c r="AL34">
        <v>63.92</v>
      </c>
      <c r="AM34">
        <v>0</v>
      </c>
      <c r="AN34">
        <v>0</v>
      </c>
      <c r="AO34">
        <v>10.14</v>
      </c>
      <c r="AP34">
        <v>9.2200000000000006</v>
      </c>
      <c r="AQ34">
        <v>0</v>
      </c>
      <c r="AR34">
        <v>50.79</v>
      </c>
      <c r="AS34">
        <v>17.73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4.01</v>
      </c>
      <c r="BA34">
        <v>3.22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2931.119999999999</v>
      </c>
    </row>
    <row r="35" spans="1:117">
      <c r="A35" t="s">
        <v>77</v>
      </c>
      <c r="B35">
        <v>0</v>
      </c>
      <c r="C35">
        <v>0</v>
      </c>
      <c r="D35">
        <v>30.75</v>
      </c>
      <c r="E35">
        <v>0</v>
      </c>
      <c r="F35">
        <v>0</v>
      </c>
      <c r="G35">
        <v>69.41</v>
      </c>
      <c r="H35">
        <v>0</v>
      </c>
      <c r="I35">
        <v>0</v>
      </c>
      <c r="J35">
        <v>96.2</v>
      </c>
      <c r="K35">
        <v>686.07</v>
      </c>
      <c r="L35">
        <v>413.81</v>
      </c>
      <c r="M35">
        <v>47.33</v>
      </c>
      <c r="N35">
        <v>121.71</v>
      </c>
      <c r="O35">
        <v>127.6</v>
      </c>
      <c r="P35">
        <v>101.27</v>
      </c>
      <c r="Q35">
        <v>20.96</v>
      </c>
      <c r="R35">
        <v>43.71</v>
      </c>
      <c r="S35">
        <v>0</v>
      </c>
      <c r="T35">
        <v>1.62</v>
      </c>
      <c r="U35">
        <v>418.77</v>
      </c>
      <c r="V35">
        <v>14.46</v>
      </c>
      <c r="W35">
        <v>44.92</v>
      </c>
      <c r="X35">
        <v>98.87</v>
      </c>
      <c r="Y35">
        <v>0</v>
      </c>
      <c r="Z35">
        <v>6.52</v>
      </c>
      <c r="AA35">
        <v>0</v>
      </c>
      <c r="AB35">
        <v>26.85</v>
      </c>
      <c r="AC35">
        <v>21.37</v>
      </c>
      <c r="AD35">
        <v>40.200000000000003</v>
      </c>
      <c r="AE35">
        <v>54.53</v>
      </c>
      <c r="AF35">
        <v>9.66</v>
      </c>
      <c r="AG35">
        <v>41.27</v>
      </c>
      <c r="AH35">
        <v>150.02000000000001</v>
      </c>
      <c r="AI35">
        <v>3.94</v>
      </c>
      <c r="AJ35">
        <v>0</v>
      </c>
      <c r="AK35">
        <v>59.94</v>
      </c>
      <c r="AL35">
        <v>63.92</v>
      </c>
      <c r="AM35">
        <v>0</v>
      </c>
      <c r="AN35">
        <v>0</v>
      </c>
      <c r="AO35">
        <v>10.14</v>
      </c>
      <c r="AP35">
        <v>9.2200000000000006</v>
      </c>
      <c r="AQ35">
        <v>0</v>
      </c>
      <c r="AR35">
        <v>18.77</v>
      </c>
      <c r="AS35">
        <v>17.73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4.01</v>
      </c>
      <c r="BA35">
        <v>3.22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2896.6599999999994</v>
      </c>
    </row>
    <row r="36" spans="1:117">
      <c r="A36" t="s">
        <v>78</v>
      </c>
      <c r="B36">
        <v>0</v>
      </c>
      <c r="C36">
        <v>0</v>
      </c>
      <c r="D36">
        <v>30.75</v>
      </c>
      <c r="E36">
        <v>0</v>
      </c>
      <c r="F36">
        <v>0</v>
      </c>
      <c r="G36">
        <v>69.41</v>
      </c>
      <c r="H36">
        <v>0</v>
      </c>
      <c r="I36">
        <v>0</v>
      </c>
      <c r="J36">
        <v>96.2</v>
      </c>
      <c r="K36">
        <v>686.07</v>
      </c>
      <c r="L36">
        <v>413.81</v>
      </c>
      <c r="M36">
        <v>47.33</v>
      </c>
      <c r="N36">
        <v>121.71</v>
      </c>
      <c r="O36">
        <v>127.6</v>
      </c>
      <c r="P36">
        <v>101.27</v>
      </c>
      <c r="Q36">
        <v>20.96</v>
      </c>
      <c r="R36">
        <v>43.71</v>
      </c>
      <c r="S36">
        <v>0</v>
      </c>
      <c r="T36">
        <v>1.62</v>
      </c>
      <c r="U36">
        <v>418.77</v>
      </c>
      <c r="V36">
        <v>14.46</v>
      </c>
      <c r="W36">
        <v>44.92</v>
      </c>
      <c r="X36">
        <v>98.87</v>
      </c>
      <c r="Y36">
        <v>0</v>
      </c>
      <c r="Z36">
        <v>6.52</v>
      </c>
      <c r="AA36">
        <v>0</v>
      </c>
      <c r="AB36">
        <v>26.85</v>
      </c>
      <c r="AC36">
        <v>21.37</v>
      </c>
      <c r="AD36">
        <v>40.200000000000003</v>
      </c>
      <c r="AE36">
        <v>54.53</v>
      </c>
      <c r="AF36">
        <v>9.66</v>
      </c>
      <c r="AG36">
        <v>41.27</v>
      </c>
      <c r="AH36">
        <v>150.02000000000001</v>
      </c>
      <c r="AI36">
        <v>3.94</v>
      </c>
      <c r="AJ36">
        <v>0</v>
      </c>
      <c r="AK36">
        <v>59.94</v>
      </c>
      <c r="AL36">
        <v>63.92</v>
      </c>
      <c r="AM36">
        <v>0</v>
      </c>
      <c r="AN36">
        <v>0</v>
      </c>
      <c r="AO36">
        <v>10.14</v>
      </c>
      <c r="AP36">
        <v>9.2200000000000006</v>
      </c>
      <c r="AQ36">
        <v>0</v>
      </c>
      <c r="AR36">
        <v>16.010000000000002</v>
      </c>
      <c r="AS36">
        <v>17.73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4.01</v>
      </c>
      <c r="BA36">
        <v>3.22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2893.8999999999996</v>
      </c>
    </row>
    <row r="37" spans="1:117">
      <c r="A37" t="s">
        <v>79</v>
      </c>
      <c r="B37">
        <v>0</v>
      </c>
      <c r="C37">
        <v>0</v>
      </c>
      <c r="D37">
        <v>30.75</v>
      </c>
      <c r="E37">
        <v>0</v>
      </c>
      <c r="F37">
        <v>0</v>
      </c>
      <c r="G37">
        <v>69.41</v>
      </c>
      <c r="H37">
        <v>0</v>
      </c>
      <c r="I37">
        <v>0</v>
      </c>
      <c r="J37">
        <v>96.2</v>
      </c>
      <c r="K37">
        <v>686.07</v>
      </c>
      <c r="L37">
        <v>413.81</v>
      </c>
      <c r="M37">
        <v>47.33</v>
      </c>
      <c r="N37">
        <v>121.71</v>
      </c>
      <c r="O37">
        <v>127.6</v>
      </c>
      <c r="P37">
        <v>101.27</v>
      </c>
      <c r="Q37">
        <v>20.96</v>
      </c>
      <c r="R37">
        <v>43.71</v>
      </c>
      <c r="S37">
        <v>0</v>
      </c>
      <c r="T37">
        <v>1.62</v>
      </c>
      <c r="U37">
        <v>418.77</v>
      </c>
      <c r="V37">
        <v>14.46</v>
      </c>
      <c r="W37">
        <v>44.92</v>
      </c>
      <c r="X37">
        <v>98.87</v>
      </c>
      <c r="Y37">
        <v>0</v>
      </c>
      <c r="Z37">
        <v>6.52</v>
      </c>
      <c r="AA37">
        <v>0</v>
      </c>
      <c r="AB37">
        <v>26.85</v>
      </c>
      <c r="AC37">
        <v>21.37</v>
      </c>
      <c r="AD37">
        <v>40.200000000000003</v>
      </c>
      <c r="AE37">
        <v>54.53</v>
      </c>
      <c r="AF37">
        <v>9.66</v>
      </c>
      <c r="AG37">
        <v>41.27</v>
      </c>
      <c r="AH37">
        <v>150.02000000000001</v>
      </c>
      <c r="AI37">
        <v>3.94</v>
      </c>
      <c r="AJ37">
        <v>0</v>
      </c>
      <c r="AK37">
        <v>59.94</v>
      </c>
      <c r="AL37">
        <v>63.92</v>
      </c>
      <c r="AM37">
        <v>0</v>
      </c>
      <c r="AN37">
        <v>0</v>
      </c>
      <c r="AO37">
        <v>11.17</v>
      </c>
      <c r="AP37">
        <v>9.2200000000000006</v>
      </c>
      <c r="AQ37">
        <v>0</v>
      </c>
      <c r="AR37">
        <v>17.11</v>
      </c>
      <c r="AS37">
        <v>17.73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3.64</v>
      </c>
      <c r="BA37">
        <v>3.22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2895.6599999999994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69.41</v>
      </c>
      <c r="H38">
        <v>0</v>
      </c>
      <c r="I38">
        <v>0</v>
      </c>
      <c r="J38">
        <v>96.2</v>
      </c>
      <c r="K38">
        <v>686.07</v>
      </c>
      <c r="L38">
        <v>413.81</v>
      </c>
      <c r="M38">
        <v>47.33</v>
      </c>
      <c r="N38">
        <v>121.71</v>
      </c>
      <c r="O38">
        <v>127.6</v>
      </c>
      <c r="P38">
        <v>101.27</v>
      </c>
      <c r="Q38">
        <v>20.96</v>
      </c>
      <c r="R38">
        <v>43.71</v>
      </c>
      <c r="S38">
        <v>0</v>
      </c>
      <c r="T38">
        <v>1.62</v>
      </c>
      <c r="U38">
        <v>418.77</v>
      </c>
      <c r="V38">
        <v>14.46</v>
      </c>
      <c r="W38">
        <v>44.92</v>
      </c>
      <c r="X38">
        <v>98.87</v>
      </c>
      <c r="Y38">
        <v>0</v>
      </c>
      <c r="Z38">
        <v>6.52</v>
      </c>
      <c r="AA38">
        <v>0</v>
      </c>
      <c r="AB38">
        <v>26.85</v>
      </c>
      <c r="AC38">
        <v>21.37</v>
      </c>
      <c r="AD38">
        <v>40.200000000000003</v>
      </c>
      <c r="AE38">
        <v>54.53</v>
      </c>
      <c r="AF38">
        <v>9.66</v>
      </c>
      <c r="AG38">
        <v>41.27</v>
      </c>
      <c r="AH38">
        <v>150.02000000000001</v>
      </c>
      <c r="AI38">
        <v>3.94</v>
      </c>
      <c r="AJ38">
        <v>0</v>
      </c>
      <c r="AK38">
        <v>59.94</v>
      </c>
      <c r="AL38">
        <v>63.92</v>
      </c>
      <c r="AM38">
        <v>0</v>
      </c>
      <c r="AN38">
        <v>0</v>
      </c>
      <c r="AO38">
        <v>11.17</v>
      </c>
      <c r="AP38">
        <v>9.2200000000000006</v>
      </c>
      <c r="AQ38">
        <v>0</v>
      </c>
      <c r="AR38">
        <v>17.11</v>
      </c>
      <c r="AS38">
        <v>17.73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3.64</v>
      </c>
      <c r="BA38">
        <v>3.22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2895.6599999999994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69.41</v>
      </c>
      <c r="H39">
        <v>0</v>
      </c>
      <c r="I39">
        <v>0</v>
      </c>
      <c r="J39">
        <v>96.2</v>
      </c>
      <c r="K39">
        <v>686.07</v>
      </c>
      <c r="L39">
        <v>413.81</v>
      </c>
      <c r="M39">
        <v>47.33</v>
      </c>
      <c r="N39">
        <v>121.71</v>
      </c>
      <c r="O39">
        <v>127.6</v>
      </c>
      <c r="P39">
        <v>101.27</v>
      </c>
      <c r="Q39">
        <v>20.96</v>
      </c>
      <c r="R39">
        <v>43.71</v>
      </c>
      <c r="S39">
        <v>0</v>
      </c>
      <c r="T39">
        <v>1.62</v>
      </c>
      <c r="U39">
        <v>418.77</v>
      </c>
      <c r="V39">
        <v>14.46</v>
      </c>
      <c r="W39">
        <v>44.92</v>
      </c>
      <c r="X39">
        <v>98.87</v>
      </c>
      <c r="Y39">
        <v>0</v>
      </c>
      <c r="Z39">
        <v>6.52</v>
      </c>
      <c r="AA39">
        <v>0</v>
      </c>
      <c r="AB39">
        <v>26.85</v>
      </c>
      <c r="AC39">
        <v>21.37</v>
      </c>
      <c r="AD39">
        <v>30.23</v>
      </c>
      <c r="AE39">
        <v>54.53</v>
      </c>
      <c r="AF39">
        <v>9.66</v>
      </c>
      <c r="AG39">
        <v>41.27</v>
      </c>
      <c r="AH39">
        <v>150.02000000000001</v>
      </c>
      <c r="AI39">
        <v>3.94</v>
      </c>
      <c r="AJ39">
        <v>0</v>
      </c>
      <c r="AK39">
        <v>59.94</v>
      </c>
      <c r="AL39">
        <v>63.92</v>
      </c>
      <c r="AM39">
        <v>0</v>
      </c>
      <c r="AN39">
        <v>0</v>
      </c>
      <c r="AO39">
        <v>11.31</v>
      </c>
      <c r="AP39">
        <v>9.2200000000000006</v>
      </c>
      <c r="AQ39">
        <v>0</v>
      </c>
      <c r="AR39">
        <v>17.11</v>
      </c>
      <c r="AS39">
        <v>17.73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2.4300000000000002</v>
      </c>
      <c r="BA39">
        <v>3.22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2884.6199999999994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69.41</v>
      </c>
      <c r="H40">
        <v>0</v>
      </c>
      <c r="I40">
        <v>0</v>
      </c>
      <c r="J40">
        <v>96.2</v>
      </c>
      <c r="K40">
        <v>686.07</v>
      </c>
      <c r="L40">
        <v>413.81</v>
      </c>
      <c r="M40">
        <v>47.33</v>
      </c>
      <c r="N40">
        <v>121.71</v>
      </c>
      <c r="O40">
        <v>127.6</v>
      </c>
      <c r="P40">
        <v>101.27</v>
      </c>
      <c r="Q40">
        <v>20.96</v>
      </c>
      <c r="R40">
        <v>43.71</v>
      </c>
      <c r="S40">
        <v>0</v>
      </c>
      <c r="T40">
        <v>1.62</v>
      </c>
      <c r="U40">
        <v>418.77</v>
      </c>
      <c r="V40">
        <v>14.46</v>
      </c>
      <c r="W40">
        <v>44.92</v>
      </c>
      <c r="X40">
        <v>98.87</v>
      </c>
      <c r="Y40">
        <v>0</v>
      </c>
      <c r="Z40">
        <v>6.52</v>
      </c>
      <c r="AA40">
        <v>0</v>
      </c>
      <c r="AB40">
        <v>26.85</v>
      </c>
      <c r="AC40">
        <v>21.37</v>
      </c>
      <c r="AD40">
        <v>30.23</v>
      </c>
      <c r="AE40">
        <v>54.53</v>
      </c>
      <c r="AF40">
        <v>9.66</v>
      </c>
      <c r="AG40">
        <v>41.27</v>
      </c>
      <c r="AH40">
        <v>150.02000000000001</v>
      </c>
      <c r="AI40">
        <v>3.94</v>
      </c>
      <c r="AJ40">
        <v>0</v>
      </c>
      <c r="AK40">
        <v>59.94</v>
      </c>
      <c r="AL40">
        <v>63.92</v>
      </c>
      <c r="AM40">
        <v>0</v>
      </c>
      <c r="AN40">
        <v>0</v>
      </c>
      <c r="AO40">
        <v>11.31</v>
      </c>
      <c r="AP40">
        <v>9.2200000000000006</v>
      </c>
      <c r="AQ40">
        <v>0</v>
      </c>
      <c r="AR40">
        <v>17.11</v>
      </c>
      <c r="AS40">
        <v>17.73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2.4300000000000002</v>
      </c>
      <c r="BA40">
        <v>3.22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2884.6199999999994</v>
      </c>
    </row>
    <row r="41" spans="1:117">
      <c r="A41" t="s">
        <v>83</v>
      </c>
      <c r="B41">
        <v>0</v>
      </c>
      <c r="C41">
        <v>0</v>
      </c>
      <c r="D41">
        <v>30.75</v>
      </c>
      <c r="E41">
        <v>0</v>
      </c>
      <c r="F41">
        <v>0</v>
      </c>
      <c r="G41">
        <v>69.41</v>
      </c>
      <c r="H41">
        <v>0</v>
      </c>
      <c r="I41">
        <v>0</v>
      </c>
      <c r="J41">
        <v>96.2</v>
      </c>
      <c r="K41">
        <v>686.07</v>
      </c>
      <c r="L41">
        <v>413.81</v>
      </c>
      <c r="M41">
        <v>47.33</v>
      </c>
      <c r="N41">
        <v>121.71</v>
      </c>
      <c r="O41">
        <v>127.6</v>
      </c>
      <c r="P41">
        <v>101.27</v>
      </c>
      <c r="Q41">
        <v>20.96</v>
      </c>
      <c r="R41">
        <v>43.71</v>
      </c>
      <c r="S41">
        <v>0</v>
      </c>
      <c r="T41">
        <v>1.62</v>
      </c>
      <c r="U41">
        <v>418.77</v>
      </c>
      <c r="V41">
        <v>14.46</v>
      </c>
      <c r="W41">
        <v>44.92</v>
      </c>
      <c r="X41">
        <v>98.87</v>
      </c>
      <c r="Y41">
        <v>0</v>
      </c>
      <c r="Z41">
        <v>6.52</v>
      </c>
      <c r="AA41">
        <v>0</v>
      </c>
      <c r="AB41">
        <v>26.85</v>
      </c>
      <c r="AC41">
        <v>10.69</v>
      </c>
      <c r="AD41">
        <v>30.23</v>
      </c>
      <c r="AE41">
        <v>54.53</v>
      </c>
      <c r="AF41">
        <v>9.66</v>
      </c>
      <c r="AG41">
        <v>41.27</v>
      </c>
      <c r="AH41">
        <v>150.02000000000001</v>
      </c>
      <c r="AI41">
        <v>3.94</v>
      </c>
      <c r="AJ41">
        <v>0</v>
      </c>
      <c r="AK41">
        <v>59.94</v>
      </c>
      <c r="AL41">
        <v>63.92</v>
      </c>
      <c r="AM41">
        <v>0</v>
      </c>
      <c r="AN41">
        <v>0</v>
      </c>
      <c r="AO41">
        <v>11.47</v>
      </c>
      <c r="AP41">
        <v>9.2200000000000006</v>
      </c>
      <c r="AQ41">
        <v>0</v>
      </c>
      <c r="AR41">
        <v>17.11</v>
      </c>
      <c r="AS41">
        <v>14.77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0.14000000000000001</v>
      </c>
      <c r="AZ41">
        <v>2.4300000000000002</v>
      </c>
      <c r="BA41">
        <v>3.22</v>
      </c>
      <c r="BB41">
        <v>2.13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2870.5199999999995</v>
      </c>
    </row>
    <row r="42" spans="1:117">
      <c r="A42" t="s">
        <v>84</v>
      </c>
      <c r="B42">
        <v>0</v>
      </c>
      <c r="C42">
        <v>0</v>
      </c>
      <c r="D42">
        <v>30.75</v>
      </c>
      <c r="E42">
        <v>0</v>
      </c>
      <c r="F42">
        <v>0</v>
      </c>
      <c r="G42">
        <v>69.41</v>
      </c>
      <c r="H42">
        <v>0</v>
      </c>
      <c r="I42">
        <v>0</v>
      </c>
      <c r="J42">
        <v>96.2</v>
      </c>
      <c r="K42">
        <v>686.07</v>
      </c>
      <c r="L42">
        <v>413.81</v>
      </c>
      <c r="M42">
        <v>47.33</v>
      </c>
      <c r="N42">
        <v>121.71</v>
      </c>
      <c r="O42">
        <v>127.6</v>
      </c>
      <c r="P42">
        <v>101.27</v>
      </c>
      <c r="Q42">
        <v>20.96</v>
      </c>
      <c r="R42">
        <v>43.71</v>
      </c>
      <c r="S42">
        <v>0</v>
      </c>
      <c r="T42">
        <v>1.62</v>
      </c>
      <c r="U42">
        <v>418.77</v>
      </c>
      <c r="V42">
        <v>14.46</v>
      </c>
      <c r="W42">
        <v>44.92</v>
      </c>
      <c r="X42">
        <v>98.87</v>
      </c>
      <c r="Y42">
        <v>0</v>
      </c>
      <c r="Z42">
        <v>6.52</v>
      </c>
      <c r="AA42">
        <v>0</v>
      </c>
      <c r="AB42">
        <v>13.43</v>
      </c>
      <c r="AC42">
        <v>10.69</v>
      </c>
      <c r="AD42">
        <v>30.23</v>
      </c>
      <c r="AE42">
        <v>54.53</v>
      </c>
      <c r="AF42">
        <v>9.66</v>
      </c>
      <c r="AG42">
        <v>41.27</v>
      </c>
      <c r="AH42">
        <v>150.02000000000001</v>
      </c>
      <c r="AI42">
        <v>3.94</v>
      </c>
      <c r="AJ42">
        <v>0</v>
      </c>
      <c r="AK42">
        <v>59.94</v>
      </c>
      <c r="AL42">
        <v>63.92</v>
      </c>
      <c r="AM42">
        <v>0</v>
      </c>
      <c r="AN42">
        <v>0</v>
      </c>
      <c r="AO42">
        <v>11.47</v>
      </c>
      <c r="AP42">
        <v>9.2200000000000006</v>
      </c>
      <c r="AQ42">
        <v>0</v>
      </c>
      <c r="AR42">
        <v>18.77</v>
      </c>
      <c r="AS42">
        <v>14.77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2.4300000000000002</v>
      </c>
      <c r="BA42">
        <v>3.22</v>
      </c>
      <c r="BB42">
        <v>2.13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2860.0599999999995</v>
      </c>
    </row>
    <row r="43" spans="1:117">
      <c r="A43" t="s">
        <v>85</v>
      </c>
      <c r="B43">
        <v>0</v>
      </c>
      <c r="C43">
        <v>0</v>
      </c>
      <c r="D43">
        <v>30.51</v>
      </c>
      <c r="E43">
        <v>0</v>
      </c>
      <c r="F43">
        <v>0</v>
      </c>
      <c r="G43">
        <v>69.41</v>
      </c>
      <c r="H43">
        <v>0</v>
      </c>
      <c r="I43">
        <v>0</v>
      </c>
      <c r="J43">
        <v>96.2</v>
      </c>
      <c r="K43">
        <v>686.07</v>
      </c>
      <c r="L43">
        <v>413.81</v>
      </c>
      <c r="M43">
        <v>47.33</v>
      </c>
      <c r="N43">
        <v>121.71</v>
      </c>
      <c r="O43">
        <v>127.6</v>
      </c>
      <c r="P43">
        <v>101.27</v>
      </c>
      <c r="Q43">
        <v>20.96</v>
      </c>
      <c r="R43">
        <v>43.71</v>
      </c>
      <c r="S43">
        <v>0</v>
      </c>
      <c r="T43">
        <v>1.62</v>
      </c>
      <c r="U43">
        <v>418.77</v>
      </c>
      <c r="V43">
        <v>14.46</v>
      </c>
      <c r="W43">
        <v>44.92</v>
      </c>
      <c r="X43">
        <v>98.87</v>
      </c>
      <c r="Y43">
        <v>0</v>
      </c>
      <c r="Z43">
        <v>6.52</v>
      </c>
      <c r="AA43">
        <v>0</v>
      </c>
      <c r="AB43">
        <v>13.43</v>
      </c>
      <c r="AC43">
        <v>10.69</v>
      </c>
      <c r="AD43">
        <v>30.23</v>
      </c>
      <c r="AE43">
        <v>54.53</v>
      </c>
      <c r="AF43">
        <v>9.66</v>
      </c>
      <c r="AG43">
        <v>41.27</v>
      </c>
      <c r="AH43">
        <v>150.02000000000001</v>
      </c>
      <c r="AI43">
        <v>3.94</v>
      </c>
      <c r="AJ43">
        <v>0</v>
      </c>
      <c r="AK43">
        <v>59.94</v>
      </c>
      <c r="AL43">
        <v>63.92</v>
      </c>
      <c r="AM43">
        <v>0</v>
      </c>
      <c r="AN43">
        <v>0</v>
      </c>
      <c r="AO43">
        <v>10.91</v>
      </c>
      <c r="AP43">
        <v>9.2200000000000006</v>
      </c>
      <c r="AQ43">
        <v>0</v>
      </c>
      <c r="AR43">
        <v>50.79</v>
      </c>
      <c r="AS43">
        <v>35.46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2.4300000000000002</v>
      </c>
      <c r="BA43">
        <v>3.22</v>
      </c>
      <c r="BB43">
        <v>2.13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2911.9699999999993</v>
      </c>
    </row>
    <row r="44" spans="1:117">
      <c r="A44" t="s">
        <v>86</v>
      </c>
      <c r="B44">
        <v>0</v>
      </c>
      <c r="C44">
        <v>0</v>
      </c>
      <c r="D44">
        <v>30.51</v>
      </c>
      <c r="E44">
        <v>0</v>
      </c>
      <c r="F44">
        <v>0</v>
      </c>
      <c r="G44">
        <v>69.41</v>
      </c>
      <c r="H44">
        <v>0</v>
      </c>
      <c r="I44">
        <v>0</v>
      </c>
      <c r="J44">
        <v>96.2</v>
      </c>
      <c r="K44">
        <v>686.07</v>
      </c>
      <c r="L44">
        <v>413.81</v>
      </c>
      <c r="M44">
        <v>47.33</v>
      </c>
      <c r="N44">
        <v>121.71</v>
      </c>
      <c r="O44">
        <v>127.6</v>
      </c>
      <c r="P44">
        <v>101.27</v>
      </c>
      <c r="Q44">
        <v>20.96</v>
      </c>
      <c r="R44">
        <v>43.71</v>
      </c>
      <c r="S44">
        <v>0</v>
      </c>
      <c r="T44">
        <v>1.62</v>
      </c>
      <c r="U44">
        <v>418.77</v>
      </c>
      <c r="V44">
        <v>14.46</v>
      </c>
      <c r="W44">
        <v>44.92</v>
      </c>
      <c r="X44">
        <v>98.87</v>
      </c>
      <c r="Y44">
        <v>0</v>
      </c>
      <c r="Z44">
        <v>6.52</v>
      </c>
      <c r="AA44">
        <v>0</v>
      </c>
      <c r="AB44">
        <v>13.43</v>
      </c>
      <c r="AC44">
        <v>10.69</v>
      </c>
      <c r="AD44">
        <v>30.23</v>
      </c>
      <c r="AE44">
        <v>54.53</v>
      </c>
      <c r="AF44">
        <v>9.66</v>
      </c>
      <c r="AG44">
        <v>41.27</v>
      </c>
      <c r="AH44">
        <v>150.02000000000001</v>
      </c>
      <c r="AI44">
        <v>3.94</v>
      </c>
      <c r="AJ44">
        <v>0</v>
      </c>
      <c r="AK44">
        <v>59.94</v>
      </c>
      <c r="AL44">
        <v>63.92</v>
      </c>
      <c r="AM44">
        <v>0</v>
      </c>
      <c r="AN44">
        <v>0</v>
      </c>
      <c r="AO44">
        <v>10.91</v>
      </c>
      <c r="AP44">
        <v>9.2200000000000006</v>
      </c>
      <c r="AQ44">
        <v>0</v>
      </c>
      <c r="AR44">
        <v>50.79</v>
      </c>
      <c r="AS44">
        <v>35.46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2.4300000000000002</v>
      </c>
      <c r="BA44">
        <v>3.22</v>
      </c>
      <c r="BB44">
        <v>2.13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2911.9699999999993</v>
      </c>
    </row>
    <row r="45" spans="1:117">
      <c r="A45" t="s">
        <v>87</v>
      </c>
      <c r="B45">
        <v>0</v>
      </c>
      <c r="C45">
        <v>0</v>
      </c>
      <c r="D45">
        <v>30.51</v>
      </c>
      <c r="E45">
        <v>0</v>
      </c>
      <c r="F45">
        <v>0</v>
      </c>
      <c r="G45">
        <v>69.41</v>
      </c>
      <c r="H45">
        <v>0</v>
      </c>
      <c r="I45">
        <v>0</v>
      </c>
      <c r="J45">
        <v>96.2</v>
      </c>
      <c r="K45">
        <v>686.07</v>
      </c>
      <c r="L45">
        <v>413.81</v>
      </c>
      <c r="M45">
        <v>47.33</v>
      </c>
      <c r="N45">
        <v>121.71</v>
      </c>
      <c r="O45">
        <v>127.6</v>
      </c>
      <c r="P45">
        <v>101.27</v>
      </c>
      <c r="Q45">
        <v>20.96</v>
      </c>
      <c r="R45">
        <v>43.71</v>
      </c>
      <c r="S45">
        <v>0</v>
      </c>
      <c r="T45">
        <v>1.62</v>
      </c>
      <c r="U45">
        <v>418.77</v>
      </c>
      <c r="V45">
        <v>14.46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13.43</v>
      </c>
      <c r="AC45">
        <v>10.69</v>
      </c>
      <c r="AD45">
        <v>30.23</v>
      </c>
      <c r="AE45">
        <v>54.53</v>
      </c>
      <c r="AF45">
        <v>9.66</v>
      </c>
      <c r="AG45">
        <v>41.27</v>
      </c>
      <c r="AH45">
        <v>150.02000000000001</v>
      </c>
      <c r="AI45">
        <v>3.94</v>
      </c>
      <c r="AJ45">
        <v>0</v>
      </c>
      <c r="AK45">
        <v>59.94</v>
      </c>
      <c r="AL45">
        <v>63.92</v>
      </c>
      <c r="AM45">
        <v>0</v>
      </c>
      <c r="AN45">
        <v>0</v>
      </c>
      <c r="AO45">
        <v>10.91</v>
      </c>
      <c r="AP45">
        <v>9.2200000000000006</v>
      </c>
      <c r="AQ45">
        <v>0</v>
      </c>
      <c r="AR45">
        <v>18.77</v>
      </c>
      <c r="AS45">
        <v>35.46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2.4300000000000002</v>
      </c>
      <c r="BA45">
        <v>3.22</v>
      </c>
      <c r="BB45">
        <v>2.13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2879.9499999999994</v>
      </c>
    </row>
    <row r="46" spans="1:117">
      <c r="A46" t="s">
        <v>88</v>
      </c>
      <c r="B46">
        <v>0</v>
      </c>
      <c r="C46">
        <v>0</v>
      </c>
      <c r="D46">
        <v>30.51</v>
      </c>
      <c r="E46">
        <v>0</v>
      </c>
      <c r="F46">
        <v>0</v>
      </c>
      <c r="G46">
        <v>69.41</v>
      </c>
      <c r="H46">
        <v>0</v>
      </c>
      <c r="I46">
        <v>0</v>
      </c>
      <c r="J46">
        <v>96.2</v>
      </c>
      <c r="K46">
        <v>686.07</v>
      </c>
      <c r="L46">
        <v>413.81</v>
      </c>
      <c r="M46">
        <v>47.33</v>
      </c>
      <c r="N46">
        <v>121.71</v>
      </c>
      <c r="O46">
        <v>127.6</v>
      </c>
      <c r="P46">
        <v>101.27</v>
      </c>
      <c r="Q46">
        <v>20.96</v>
      </c>
      <c r="R46">
        <v>43.71</v>
      </c>
      <c r="S46">
        <v>0</v>
      </c>
      <c r="T46">
        <v>1.62</v>
      </c>
      <c r="U46">
        <v>418.77</v>
      </c>
      <c r="V46">
        <v>14.46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13.43</v>
      </c>
      <c r="AC46">
        <v>10.69</v>
      </c>
      <c r="AD46">
        <v>30.23</v>
      </c>
      <c r="AE46">
        <v>54.53</v>
      </c>
      <c r="AF46">
        <v>9.66</v>
      </c>
      <c r="AG46">
        <v>41.27</v>
      </c>
      <c r="AH46">
        <v>150.02000000000001</v>
      </c>
      <c r="AI46">
        <v>3.94</v>
      </c>
      <c r="AJ46">
        <v>0</v>
      </c>
      <c r="AK46">
        <v>59.94</v>
      </c>
      <c r="AL46">
        <v>63.92</v>
      </c>
      <c r="AM46">
        <v>0</v>
      </c>
      <c r="AN46">
        <v>0</v>
      </c>
      <c r="AO46">
        <v>10.91</v>
      </c>
      <c r="AP46">
        <v>9.2200000000000006</v>
      </c>
      <c r="AQ46">
        <v>0</v>
      </c>
      <c r="AR46">
        <v>16.559999999999999</v>
      </c>
      <c r="AS46">
        <v>35.46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2.4300000000000002</v>
      </c>
      <c r="BA46">
        <v>3.22</v>
      </c>
      <c r="BB46">
        <v>2.13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2877.7399999999993</v>
      </c>
    </row>
    <row r="47" spans="1:117">
      <c r="A47" t="s">
        <v>89</v>
      </c>
      <c r="B47">
        <v>0</v>
      </c>
      <c r="C47">
        <v>0</v>
      </c>
      <c r="D47">
        <v>30.51</v>
      </c>
      <c r="E47">
        <v>0</v>
      </c>
      <c r="F47">
        <v>0</v>
      </c>
      <c r="G47">
        <v>69.41</v>
      </c>
      <c r="H47">
        <v>0</v>
      </c>
      <c r="I47">
        <v>0</v>
      </c>
      <c r="J47">
        <v>96.2</v>
      </c>
      <c r="K47">
        <v>686.07</v>
      </c>
      <c r="L47">
        <v>413.81</v>
      </c>
      <c r="M47">
        <v>47.33</v>
      </c>
      <c r="N47">
        <v>121.71</v>
      </c>
      <c r="O47">
        <v>127.6</v>
      </c>
      <c r="P47">
        <v>101.27</v>
      </c>
      <c r="Q47">
        <v>20.96</v>
      </c>
      <c r="R47">
        <v>43.71</v>
      </c>
      <c r="S47">
        <v>0</v>
      </c>
      <c r="T47">
        <v>1.62</v>
      </c>
      <c r="U47">
        <v>418.77</v>
      </c>
      <c r="V47">
        <v>14.46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13.43</v>
      </c>
      <c r="AC47">
        <v>10.69</v>
      </c>
      <c r="AD47">
        <v>30.23</v>
      </c>
      <c r="AE47">
        <v>54.53</v>
      </c>
      <c r="AF47">
        <v>9.66</v>
      </c>
      <c r="AG47">
        <v>41.27</v>
      </c>
      <c r="AH47">
        <v>150.02000000000001</v>
      </c>
      <c r="AI47">
        <v>3.94</v>
      </c>
      <c r="AJ47">
        <v>0</v>
      </c>
      <c r="AK47">
        <v>59.94</v>
      </c>
      <c r="AL47">
        <v>63.92</v>
      </c>
      <c r="AM47">
        <v>0</v>
      </c>
      <c r="AN47">
        <v>0</v>
      </c>
      <c r="AO47">
        <v>10.91</v>
      </c>
      <c r="AP47">
        <v>9.48</v>
      </c>
      <c r="AQ47">
        <v>0</v>
      </c>
      <c r="AR47">
        <v>16.559999999999999</v>
      </c>
      <c r="AS47">
        <v>35.46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2.4300000000000002</v>
      </c>
      <c r="BA47">
        <v>3.22</v>
      </c>
      <c r="BB47">
        <v>2.13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2877.9999999999995</v>
      </c>
    </row>
    <row r="48" spans="1:117">
      <c r="A48" t="s">
        <v>90</v>
      </c>
      <c r="B48">
        <v>0</v>
      </c>
      <c r="C48">
        <v>0</v>
      </c>
      <c r="D48">
        <v>30.51</v>
      </c>
      <c r="E48">
        <v>0</v>
      </c>
      <c r="F48">
        <v>0</v>
      </c>
      <c r="G48">
        <v>69.41</v>
      </c>
      <c r="H48">
        <v>0</v>
      </c>
      <c r="I48">
        <v>0</v>
      </c>
      <c r="J48">
        <v>96.2</v>
      </c>
      <c r="K48">
        <v>686.07</v>
      </c>
      <c r="L48">
        <v>413.81</v>
      </c>
      <c r="M48">
        <v>47.33</v>
      </c>
      <c r="N48">
        <v>121.71</v>
      </c>
      <c r="O48">
        <v>127.6</v>
      </c>
      <c r="P48">
        <v>101.27</v>
      </c>
      <c r="Q48">
        <v>20.96</v>
      </c>
      <c r="R48">
        <v>43.71</v>
      </c>
      <c r="S48">
        <v>0</v>
      </c>
      <c r="T48">
        <v>1.62</v>
      </c>
      <c r="U48">
        <v>418.77</v>
      </c>
      <c r="V48">
        <v>14.46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13.43</v>
      </c>
      <c r="AC48">
        <v>10.69</v>
      </c>
      <c r="AD48">
        <v>30.23</v>
      </c>
      <c r="AE48">
        <v>54.53</v>
      </c>
      <c r="AF48">
        <v>9.66</v>
      </c>
      <c r="AG48">
        <v>41.27</v>
      </c>
      <c r="AH48">
        <v>150.02000000000001</v>
      </c>
      <c r="AI48">
        <v>3.94</v>
      </c>
      <c r="AJ48">
        <v>0</v>
      </c>
      <c r="AK48">
        <v>59.94</v>
      </c>
      <c r="AL48">
        <v>63.92</v>
      </c>
      <c r="AM48">
        <v>0</v>
      </c>
      <c r="AN48">
        <v>0</v>
      </c>
      <c r="AO48">
        <v>10.91</v>
      </c>
      <c r="AP48">
        <v>9.48</v>
      </c>
      <c r="AQ48">
        <v>0</v>
      </c>
      <c r="AR48">
        <v>16.559999999999999</v>
      </c>
      <c r="AS48">
        <v>35.46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1.21</v>
      </c>
      <c r="BA48">
        <v>3.22</v>
      </c>
      <c r="BB48">
        <v>2.13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2876.7799999999997</v>
      </c>
    </row>
    <row r="49" spans="1:117">
      <c r="A49" t="s">
        <v>91</v>
      </c>
      <c r="B49">
        <v>0</v>
      </c>
      <c r="C49">
        <v>0</v>
      </c>
      <c r="D49">
        <v>30.51</v>
      </c>
      <c r="E49">
        <v>0</v>
      </c>
      <c r="F49">
        <v>0</v>
      </c>
      <c r="G49">
        <v>69.41</v>
      </c>
      <c r="H49">
        <v>0</v>
      </c>
      <c r="I49">
        <v>0</v>
      </c>
      <c r="J49">
        <v>96.2</v>
      </c>
      <c r="K49">
        <v>686.07</v>
      </c>
      <c r="L49">
        <v>413.81</v>
      </c>
      <c r="M49">
        <v>47.33</v>
      </c>
      <c r="N49">
        <v>121.71</v>
      </c>
      <c r="O49">
        <v>127.6</v>
      </c>
      <c r="P49">
        <v>101.27</v>
      </c>
      <c r="Q49">
        <v>20.96</v>
      </c>
      <c r="R49">
        <v>43.71</v>
      </c>
      <c r="S49">
        <v>0</v>
      </c>
      <c r="T49">
        <v>1.62</v>
      </c>
      <c r="U49">
        <v>418.77</v>
      </c>
      <c r="V49">
        <v>14.46</v>
      </c>
      <c r="W49">
        <v>44.92</v>
      </c>
      <c r="X49">
        <v>98.87</v>
      </c>
      <c r="Y49">
        <v>0</v>
      </c>
      <c r="Z49">
        <v>6.52</v>
      </c>
      <c r="AA49">
        <v>0</v>
      </c>
      <c r="AB49">
        <v>13.43</v>
      </c>
      <c r="AC49">
        <v>10.69</v>
      </c>
      <c r="AD49">
        <v>30.23</v>
      </c>
      <c r="AE49">
        <v>54.53</v>
      </c>
      <c r="AF49">
        <v>9.66</v>
      </c>
      <c r="AG49">
        <v>41.27</v>
      </c>
      <c r="AH49">
        <v>150.02000000000001</v>
      </c>
      <c r="AI49">
        <v>3.94</v>
      </c>
      <c r="AJ49">
        <v>0</v>
      </c>
      <c r="AK49">
        <v>59.94</v>
      </c>
      <c r="AL49">
        <v>63.92</v>
      </c>
      <c r="AM49">
        <v>0</v>
      </c>
      <c r="AN49">
        <v>0</v>
      </c>
      <c r="AO49">
        <v>10.91</v>
      </c>
      <c r="AP49">
        <v>9.48</v>
      </c>
      <c r="AQ49">
        <v>0</v>
      </c>
      <c r="AR49">
        <v>16.559999999999999</v>
      </c>
      <c r="AS49">
        <v>13.3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1.21</v>
      </c>
      <c r="BA49">
        <v>3.22</v>
      </c>
      <c r="BB49">
        <v>2.13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2854.62</v>
      </c>
    </row>
    <row r="50" spans="1:117">
      <c r="A50" t="s">
        <v>92</v>
      </c>
      <c r="B50">
        <v>0</v>
      </c>
      <c r="C50">
        <v>0</v>
      </c>
      <c r="D50">
        <v>30.51</v>
      </c>
      <c r="E50">
        <v>0</v>
      </c>
      <c r="F50">
        <v>0</v>
      </c>
      <c r="G50">
        <v>69.41</v>
      </c>
      <c r="H50">
        <v>0</v>
      </c>
      <c r="I50">
        <v>0</v>
      </c>
      <c r="J50">
        <v>96.2</v>
      </c>
      <c r="K50">
        <v>686.07</v>
      </c>
      <c r="L50">
        <v>413.81</v>
      </c>
      <c r="M50">
        <v>47.33</v>
      </c>
      <c r="N50">
        <v>121.71</v>
      </c>
      <c r="O50">
        <v>127.6</v>
      </c>
      <c r="P50">
        <v>101.27</v>
      </c>
      <c r="Q50">
        <v>20.96</v>
      </c>
      <c r="R50">
        <v>43.71</v>
      </c>
      <c r="S50">
        <v>0</v>
      </c>
      <c r="T50">
        <v>1.62</v>
      </c>
      <c r="U50">
        <v>418.77</v>
      </c>
      <c r="V50">
        <v>14.46</v>
      </c>
      <c r="W50">
        <v>44.92</v>
      </c>
      <c r="X50">
        <v>98.87</v>
      </c>
      <c r="Y50">
        <v>0</v>
      </c>
      <c r="Z50">
        <v>6.52</v>
      </c>
      <c r="AA50">
        <v>0</v>
      </c>
      <c r="AB50">
        <v>13.43</v>
      </c>
      <c r="AC50">
        <v>10.69</v>
      </c>
      <c r="AD50">
        <v>30.23</v>
      </c>
      <c r="AE50">
        <v>54.53</v>
      </c>
      <c r="AF50">
        <v>9.66</v>
      </c>
      <c r="AG50">
        <v>41.27</v>
      </c>
      <c r="AH50">
        <v>150.02000000000001</v>
      </c>
      <c r="AI50">
        <v>3.94</v>
      </c>
      <c r="AJ50">
        <v>0</v>
      </c>
      <c r="AK50">
        <v>59.94</v>
      </c>
      <c r="AL50">
        <v>63.92</v>
      </c>
      <c r="AM50">
        <v>0</v>
      </c>
      <c r="AN50">
        <v>0</v>
      </c>
      <c r="AO50">
        <v>10.91</v>
      </c>
      <c r="AP50">
        <v>9.48</v>
      </c>
      <c r="AQ50">
        <v>0</v>
      </c>
      <c r="AR50">
        <v>22.08</v>
      </c>
      <c r="AS50">
        <v>13.3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1.21</v>
      </c>
      <c r="BA50">
        <v>3.22</v>
      </c>
      <c r="BB50">
        <v>2.13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2860.14</v>
      </c>
    </row>
    <row r="51" spans="1:117">
      <c r="A51" t="s">
        <v>93</v>
      </c>
      <c r="B51">
        <v>0</v>
      </c>
      <c r="C51">
        <v>0</v>
      </c>
      <c r="D51">
        <v>30.16</v>
      </c>
      <c r="E51">
        <v>0</v>
      </c>
      <c r="F51">
        <v>0</v>
      </c>
      <c r="G51">
        <v>69.41</v>
      </c>
      <c r="H51">
        <v>0</v>
      </c>
      <c r="I51">
        <v>0</v>
      </c>
      <c r="J51">
        <v>96.2</v>
      </c>
      <c r="K51">
        <v>686.07</v>
      </c>
      <c r="L51">
        <v>413.81</v>
      </c>
      <c r="M51">
        <v>47.33</v>
      </c>
      <c r="N51">
        <v>121.71</v>
      </c>
      <c r="O51">
        <v>127.6</v>
      </c>
      <c r="P51">
        <v>101.27</v>
      </c>
      <c r="Q51">
        <v>20.96</v>
      </c>
      <c r="R51">
        <v>43.71</v>
      </c>
      <c r="S51">
        <v>0</v>
      </c>
      <c r="T51">
        <v>1.62</v>
      </c>
      <c r="U51">
        <v>418.77</v>
      </c>
      <c r="V51">
        <v>16.68</v>
      </c>
      <c r="W51">
        <v>44.92</v>
      </c>
      <c r="X51">
        <v>98.87</v>
      </c>
      <c r="Y51">
        <v>0</v>
      </c>
      <c r="Z51">
        <v>0</v>
      </c>
      <c r="AA51">
        <v>0</v>
      </c>
      <c r="AB51">
        <v>13.43</v>
      </c>
      <c r="AC51">
        <v>10.69</v>
      </c>
      <c r="AD51">
        <v>30.23</v>
      </c>
      <c r="AE51">
        <v>54.53</v>
      </c>
      <c r="AF51">
        <v>9.66</v>
      </c>
      <c r="AG51">
        <v>41.27</v>
      </c>
      <c r="AH51">
        <v>150.02000000000001</v>
      </c>
      <c r="AI51">
        <v>3.94</v>
      </c>
      <c r="AJ51">
        <v>0</v>
      </c>
      <c r="AK51">
        <v>59.94</v>
      </c>
      <c r="AL51">
        <v>63.92</v>
      </c>
      <c r="AM51">
        <v>0</v>
      </c>
      <c r="AN51">
        <v>0</v>
      </c>
      <c r="AO51">
        <v>11.29</v>
      </c>
      <c r="AP51">
        <v>9.48</v>
      </c>
      <c r="AQ51">
        <v>0</v>
      </c>
      <c r="AR51">
        <v>22.08</v>
      </c>
      <c r="AS51">
        <v>13.3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1.21</v>
      </c>
      <c r="BA51">
        <v>3.22</v>
      </c>
      <c r="BB51">
        <v>1.42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2855.16</v>
      </c>
    </row>
    <row r="52" spans="1:117">
      <c r="A52" t="s">
        <v>94</v>
      </c>
      <c r="B52">
        <v>0</v>
      </c>
      <c r="C52">
        <v>0</v>
      </c>
      <c r="D52">
        <v>30.16</v>
      </c>
      <c r="E52">
        <v>0</v>
      </c>
      <c r="F52">
        <v>0</v>
      </c>
      <c r="G52">
        <v>69.41</v>
      </c>
      <c r="H52">
        <v>0</v>
      </c>
      <c r="I52">
        <v>0</v>
      </c>
      <c r="J52">
        <v>96.2</v>
      </c>
      <c r="K52">
        <v>686.07</v>
      </c>
      <c r="L52">
        <v>413.81</v>
      </c>
      <c r="M52">
        <v>47.33</v>
      </c>
      <c r="N52">
        <v>121.71</v>
      </c>
      <c r="O52">
        <v>127.6</v>
      </c>
      <c r="P52">
        <v>101.27</v>
      </c>
      <c r="Q52">
        <v>20.96</v>
      </c>
      <c r="R52">
        <v>43.71</v>
      </c>
      <c r="S52">
        <v>0</v>
      </c>
      <c r="T52">
        <v>1.62</v>
      </c>
      <c r="U52">
        <v>418.77</v>
      </c>
      <c r="V52">
        <v>18.21</v>
      </c>
      <c r="W52">
        <v>44.92</v>
      </c>
      <c r="X52">
        <v>98.87</v>
      </c>
      <c r="Y52">
        <v>0</v>
      </c>
      <c r="Z52">
        <v>0</v>
      </c>
      <c r="AA52">
        <v>0</v>
      </c>
      <c r="AB52">
        <v>13.43</v>
      </c>
      <c r="AC52">
        <v>10.69</v>
      </c>
      <c r="AD52">
        <v>30.23</v>
      </c>
      <c r="AE52">
        <v>54.53</v>
      </c>
      <c r="AF52">
        <v>9.66</v>
      </c>
      <c r="AG52">
        <v>41.27</v>
      </c>
      <c r="AH52">
        <v>150.02000000000001</v>
      </c>
      <c r="AI52">
        <v>3.94</v>
      </c>
      <c r="AJ52">
        <v>0</v>
      </c>
      <c r="AK52">
        <v>59.94</v>
      </c>
      <c r="AL52">
        <v>63.92</v>
      </c>
      <c r="AM52">
        <v>0</v>
      </c>
      <c r="AN52">
        <v>0</v>
      </c>
      <c r="AO52">
        <v>11.29</v>
      </c>
      <c r="AP52">
        <v>9.48</v>
      </c>
      <c r="AQ52">
        <v>0</v>
      </c>
      <c r="AR52">
        <v>22.08</v>
      </c>
      <c r="AS52">
        <v>13.3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1.21</v>
      </c>
      <c r="BA52">
        <v>3.22</v>
      </c>
      <c r="BB52">
        <v>1.42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2856.69</v>
      </c>
    </row>
    <row r="53" spans="1:117">
      <c r="A53" t="s">
        <v>95</v>
      </c>
      <c r="B53">
        <v>0</v>
      </c>
      <c r="C53">
        <v>0</v>
      </c>
      <c r="D53">
        <v>30.16</v>
      </c>
      <c r="E53">
        <v>0</v>
      </c>
      <c r="F53">
        <v>0</v>
      </c>
      <c r="G53">
        <v>69.41</v>
      </c>
      <c r="H53">
        <v>0</v>
      </c>
      <c r="I53">
        <v>0</v>
      </c>
      <c r="J53">
        <v>96.2</v>
      </c>
      <c r="K53">
        <v>686.07</v>
      </c>
      <c r="L53">
        <v>413.81</v>
      </c>
      <c r="M53">
        <v>47.33</v>
      </c>
      <c r="N53">
        <v>121.71</v>
      </c>
      <c r="O53">
        <v>127.6</v>
      </c>
      <c r="P53">
        <v>101.27</v>
      </c>
      <c r="Q53">
        <v>20.96</v>
      </c>
      <c r="R53">
        <v>43.71</v>
      </c>
      <c r="S53">
        <v>0</v>
      </c>
      <c r="T53">
        <v>1.62</v>
      </c>
      <c r="U53">
        <v>418.77</v>
      </c>
      <c r="V53">
        <v>18.21</v>
      </c>
      <c r="W53">
        <v>44.92</v>
      </c>
      <c r="X53">
        <v>98.87</v>
      </c>
      <c r="Y53">
        <v>0</v>
      </c>
      <c r="Z53">
        <v>0</v>
      </c>
      <c r="AA53">
        <v>0</v>
      </c>
      <c r="AB53">
        <v>13.43</v>
      </c>
      <c r="AC53">
        <v>10.69</v>
      </c>
      <c r="AD53">
        <v>30.23</v>
      </c>
      <c r="AE53">
        <v>54.53</v>
      </c>
      <c r="AF53">
        <v>9.66</v>
      </c>
      <c r="AG53">
        <v>41.27</v>
      </c>
      <c r="AH53">
        <v>150.02000000000001</v>
      </c>
      <c r="AI53">
        <v>3.94</v>
      </c>
      <c r="AJ53">
        <v>0</v>
      </c>
      <c r="AK53">
        <v>59.94</v>
      </c>
      <c r="AL53">
        <v>63.92</v>
      </c>
      <c r="AM53">
        <v>0</v>
      </c>
      <c r="AN53">
        <v>0</v>
      </c>
      <c r="AO53">
        <v>11.29</v>
      </c>
      <c r="AP53">
        <v>9.48</v>
      </c>
      <c r="AQ53">
        <v>0</v>
      </c>
      <c r="AR53">
        <v>16.559999999999999</v>
      </c>
      <c r="AS53">
        <v>13.3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1.21</v>
      </c>
      <c r="BA53">
        <v>3.22</v>
      </c>
      <c r="BB53">
        <v>1.42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2851.17</v>
      </c>
    </row>
    <row r="54" spans="1:117">
      <c r="A54" t="s">
        <v>96</v>
      </c>
      <c r="B54">
        <v>0</v>
      </c>
      <c r="C54">
        <v>0</v>
      </c>
      <c r="D54">
        <v>30.16</v>
      </c>
      <c r="E54">
        <v>0</v>
      </c>
      <c r="F54">
        <v>0</v>
      </c>
      <c r="G54">
        <v>69.41</v>
      </c>
      <c r="H54">
        <v>0</v>
      </c>
      <c r="I54">
        <v>0</v>
      </c>
      <c r="J54">
        <v>96.2</v>
      </c>
      <c r="K54">
        <v>686.07</v>
      </c>
      <c r="L54">
        <v>413.81</v>
      </c>
      <c r="M54">
        <v>47.33</v>
      </c>
      <c r="N54">
        <v>121.71</v>
      </c>
      <c r="O54">
        <v>127.6</v>
      </c>
      <c r="P54">
        <v>101.27</v>
      </c>
      <c r="Q54">
        <v>20.96</v>
      </c>
      <c r="R54">
        <v>43.71</v>
      </c>
      <c r="S54">
        <v>0</v>
      </c>
      <c r="T54">
        <v>1.62</v>
      </c>
      <c r="U54">
        <v>418.77</v>
      </c>
      <c r="V54">
        <v>18.21</v>
      </c>
      <c r="W54">
        <v>44.92</v>
      </c>
      <c r="X54">
        <v>98.87</v>
      </c>
      <c r="Y54">
        <v>0</v>
      </c>
      <c r="Z54">
        <v>0</v>
      </c>
      <c r="AA54">
        <v>0</v>
      </c>
      <c r="AB54">
        <v>13.43</v>
      </c>
      <c r="AC54">
        <v>10.69</v>
      </c>
      <c r="AD54">
        <v>30.23</v>
      </c>
      <c r="AE54">
        <v>54.53</v>
      </c>
      <c r="AF54">
        <v>9.66</v>
      </c>
      <c r="AG54">
        <v>41.27</v>
      </c>
      <c r="AH54">
        <v>150.02000000000001</v>
      </c>
      <c r="AI54">
        <v>3.94</v>
      </c>
      <c r="AJ54">
        <v>0</v>
      </c>
      <c r="AK54">
        <v>59.94</v>
      </c>
      <c r="AL54">
        <v>63.92</v>
      </c>
      <c r="AM54">
        <v>0</v>
      </c>
      <c r="AN54">
        <v>0</v>
      </c>
      <c r="AO54">
        <v>11.29</v>
      </c>
      <c r="AP54">
        <v>9.48</v>
      </c>
      <c r="AQ54">
        <v>0</v>
      </c>
      <c r="AR54">
        <v>16.559999999999999</v>
      </c>
      <c r="AS54">
        <v>13.3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1.21</v>
      </c>
      <c r="BA54">
        <v>3.22</v>
      </c>
      <c r="BB54">
        <v>1.42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2851.17</v>
      </c>
    </row>
    <row r="55" spans="1:117">
      <c r="A55" t="s">
        <v>97</v>
      </c>
      <c r="B55">
        <v>0</v>
      </c>
      <c r="C55">
        <v>0</v>
      </c>
      <c r="D55">
        <v>30.16</v>
      </c>
      <c r="E55">
        <v>0</v>
      </c>
      <c r="F55">
        <v>0</v>
      </c>
      <c r="G55">
        <v>69.41</v>
      </c>
      <c r="H55">
        <v>0</v>
      </c>
      <c r="I55">
        <v>0</v>
      </c>
      <c r="J55">
        <v>96.2</v>
      </c>
      <c r="K55">
        <v>686.07</v>
      </c>
      <c r="L55">
        <v>413.81</v>
      </c>
      <c r="M55">
        <v>47.33</v>
      </c>
      <c r="N55">
        <v>121.71</v>
      </c>
      <c r="O55">
        <v>127.6</v>
      </c>
      <c r="P55">
        <v>101.27</v>
      </c>
      <c r="Q55">
        <v>20.96</v>
      </c>
      <c r="R55">
        <v>43.71</v>
      </c>
      <c r="S55">
        <v>0</v>
      </c>
      <c r="T55">
        <v>1.62</v>
      </c>
      <c r="U55">
        <v>418.77</v>
      </c>
      <c r="V55">
        <v>18.21</v>
      </c>
      <c r="W55">
        <v>44.92</v>
      </c>
      <c r="X55">
        <v>98.87</v>
      </c>
      <c r="Y55">
        <v>0</v>
      </c>
      <c r="Z55">
        <v>0</v>
      </c>
      <c r="AA55">
        <v>0</v>
      </c>
      <c r="AB55">
        <v>13.43</v>
      </c>
      <c r="AC55">
        <v>10.69</v>
      </c>
      <c r="AD55">
        <v>30.23</v>
      </c>
      <c r="AE55">
        <v>54.53</v>
      </c>
      <c r="AF55">
        <v>9.66</v>
      </c>
      <c r="AG55">
        <v>41.27</v>
      </c>
      <c r="AH55">
        <v>150.02000000000001</v>
      </c>
      <c r="AI55">
        <v>3.94</v>
      </c>
      <c r="AJ55">
        <v>0</v>
      </c>
      <c r="AK55">
        <v>59.94</v>
      </c>
      <c r="AL55">
        <v>63.92</v>
      </c>
      <c r="AM55">
        <v>0</v>
      </c>
      <c r="AN55">
        <v>0</v>
      </c>
      <c r="AO55">
        <v>11</v>
      </c>
      <c r="AP55">
        <v>9.48</v>
      </c>
      <c r="AQ55">
        <v>0</v>
      </c>
      <c r="AR55">
        <v>16.559999999999999</v>
      </c>
      <c r="AS55">
        <v>13.3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1.21</v>
      </c>
      <c r="BA55">
        <v>3.22</v>
      </c>
      <c r="BB55">
        <v>1.42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2850.88</v>
      </c>
    </row>
    <row r="56" spans="1:117">
      <c r="A56" t="s">
        <v>98</v>
      </c>
      <c r="B56">
        <v>0</v>
      </c>
      <c r="C56">
        <v>0</v>
      </c>
      <c r="D56">
        <v>30.16</v>
      </c>
      <c r="E56">
        <v>0</v>
      </c>
      <c r="F56">
        <v>0</v>
      </c>
      <c r="G56">
        <v>69.41</v>
      </c>
      <c r="H56">
        <v>0</v>
      </c>
      <c r="I56">
        <v>0</v>
      </c>
      <c r="J56">
        <v>96.2</v>
      </c>
      <c r="K56">
        <v>686.07</v>
      </c>
      <c r="L56">
        <v>413.81</v>
      </c>
      <c r="M56">
        <v>47.33</v>
      </c>
      <c r="N56">
        <v>121.71</v>
      </c>
      <c r="O56">
        <v>127.6</v>
      </c>
      <c r="P56">
        <v>101.27</v>
      </c>
      <c r="Q56">
        <v>20.96</v>
      </c>
      <c r="R56">
        <v>43.71</v>
      </c>
      <c r="S56">
        <v>0</v>
      </c>
      <c r="T56">
        <v>1.62</v>
      </c>
      <c r="U56">
        <v>418.77</v>
      </c>
      <c r="V56">
        <v>18.21</v>
      </c>
      <c r="W56">
        <v>44.92</v>
      </c>
      <c r="X56">
        <v>98.87</v>
      </c>
      <c r="Y56">
        <v>0</v>
      </c>
      <c r="Z56">
        <v>0</v>
      </c>
      <c r="AA56">
        <v>0</v>
      </c>
      <c r="AB56">
        <v>13.43</v>
      </c>
      <c r="AC56">
        <v>10.69</v>
      </c>
      <c r="AD56">
        <v>30.23</v>
      </c>
      <c r="AE56">
        <v>54.53</v>
      </c>
      <c r="AF56">
        <v>9.66</v>
      </c>
      <c r="AG56">
        <v>41.27</v>
      </c>
      <c r="AH56">
        <v>150.02000000000001</v>
      </c>
      <c r="AI56">
        <v>3.94</v>
      </c>
      <c r="AJ56">
        <v>0</v>
      </c>
      <c r="AK56">
        <v>59.94</v>
      </c>
      <c r="AL56">
        <v>63.92</v>
      </c>
      <c r="AM56">
        <v>0</v>
      </c>
      <c r="AN56">
        <v>0</v>
      </c>
      <c r="AO56">
        <v>11</v>
      </c>
      <c r="AP56">
        <v>9.48</v>
      </c>
      <c r="AQ56">
        <v>0</v>
      </c>
      <c r="AR56">
        <v>16.559999999999999</v>
      </c>
      <c r="AS56">
        <v>13.3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1.21</v>
      </c>
      <c r="BA56">
        <v>3.22</v>
      </c>
      <c r="BB56">
        <v>1.42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2850.88</v>
      </c>
    </row>
    <row r="57" spans="1:117">
      <c r="A57" t="s">
        <v>99</v>
      </c>
      <c r="B57">
        <v>0</v>
      </c>
      <c r="C57">
        <v>0</v>
      </c>
      <c r="D57">
        <v>30.16</v>
      </c>
      <c r="E57">
        <v>0</v>
      </c>
      <c r="F57">
        <v>0</v>
      </c>
      <c r="G57">
        <v>69.41</v>
      </c>
      <c r="H57">
        <v>0</v>
      </c>
      <c r="I57">
        <v>0</v>
      </c>
      <c r="J57">
        <v>96.2</v>
      </c>
      <c r="K57">
        <v>686.07</v>
      </c>
      <c r="L57">
        <v>413.81</v>
      </c>
      <c r="M57">
        <v>47.33</v>
      </c>
      <c r="N57">
        <v>121.71</v>
      </c>
      <c r="O57">
        <v>127.6</v>
      </c>
      <c r="P57">
        <v>101.27</v>
      </c>
      <c r="Q57">
        <v>20.96</v>
      </c>
      <c r="R57">
        <v>43.71</v>
      </c>
      <c r="S57">
        <v>0</v>
      </c>
      <c r="T57">
        <v>1.62</v>
      </c>
      <c r="U57">
        <v>418.77</v>
      </c>
      <c r="V57">
        <v>18.21</v>
      </c>
      <c r="W57">
        <v>44.92</v>
      </c>
      <c r="X57">
        <v>98.87</v>
      </c>
      <c r="Y57">
        <v>0</v>
      </c>
      <c r="Z57">
        <v>0</v>
      </c>
      <c r="AA57">
        <v>0</v>
      </c>
      <c r="AB57">
        <v>13.43</v>
      </c>
      <c r="AC57">
        <v>10.69</v>
      </c>
      <c r="AD57">
        <v>30.23</v>
      </c>
      <c r="AE57">
        <v>54.53</v>
      </c>
      <c r="AF57">
        <v>9.66</v>
      </c>
      <c r="AG57">
        <v>41.27</v>
      </c>
      <c r="AH57">
        <v>150.02000000000001</v>
      </c>
      <c r="AI57">
        <v>3.94</v>
      </c>
      <c r="AJ57">
        <v>0</v>
      </c>
      <c r="AK57">
        <v>59.94</v>
      </c>
      <c r="AL57">
        <v>63.92</v>
      </c>
      <c r="AM57">
        <v>0</v>
      </c>
      <c r="AN57">
        <v>0</v>
      </c>
      <c r="AO57">
        <v>10.17</v>
      </c>
      <c r="AP57">
        <v>9.48</v>
      </c>
      <c r="AQ57">
        <v>0</v>
      </c>
      <c r="AR57">
        <v>16.559999999999999</v>
      </c>
      <c r="AS57">
        <v>13.3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1.17</v>
      </c>
      <c r="BA57">
        <v>3.22</v>
      </c>
      <c r="BB57">
        <v>1.42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2850.01</v>
      </c>
    </row>
    <row r="58" spans="1:117">
      <c r="A58" t="s">
        <v>100</v>
      </c>
      <c r="B58">
        <v>0</v>
      </c>
      <c r="C58">
        <v>0</v>
      </c>
      <c r="D58">
        <v>30.16</v>
      </c>
      <c r="E58">
        <v>0</v>
      </c>
      <c r="F58">
        <v>0</v>
      </c>
      <c r="G58">
        <v>69.41</v>
      </c>
      <c r="H58">
        <v>0</v>
      </c>
      <c r="I58">
        <v>0</v>
      </c>
      <c r="J58">
        <v>96.2</v>
      </c>
      <c r="K58">
        <v>686.07</v>
      </c>
      <c r="L58">
        <v>413.81</v>
      </c>
      <c r="M58">
        <v>47.33</v>
      </c>
      <c r="N58">
        <v>121.71</v>
      </c>
      <c r="O58">
        <v>127.6</v>
      </c>
      <c r="P58">
        <v>101.27</v>
      </c>
      <c r="Q58">
        <v>20.96</v>
      </c>
      <c r="R58">
        <v>43.71</v>
      </c>
      <c r="S58">
        <v>0</v>
      </c>
      <c r="T58">
        <v>1.62</v>
      </c>
      <c r="U58">
        <v>418.77</v>
      </c>
      <c r="V58">
        <v>18.21</v>
      </c>
      <c r="W58">
        <v>44.92</v>
      </c>
      <c r="X58">
        <v>98.87</v>
      </c>
      <c r="Y58">
        <v>0</v>
      </c>
      <c r="Z58">
        <v>0</v>
      </c>
      <c r="AA58">
        <v>0</v>
      </c>
      <c r="AB58">
        <v>13.43</v>
      </c>
      <c r="AC58">
        <v>10.69</v>
      </c>
      <c r="AD58">
        <v>30.23</v>
      </c>
      <c r="AE58">
        <v>54.53</v>
      </c>
      <c r="AF58">
        <v>9.66</v>
      </c>
      <c r="AG58">
        <v>41.27</v>
      </c>
      <c r="AH58">
        <v>150.02000000000001</v>
      </c>
      <c r="AI58">
        <v>3.94</v>
      </c>
      <c r="AJ58">
        <v>0</v>
      </c>
      <c r="AK58">
        <v>59.94</v>
      </c>
      <c r="AL58">
        <v>63.92</v>
      </c>
      <c r="AM58">
        <v>0</v>
      </c>
      <c r="AN58">
        <v>0</v>
      </c>
      <c r="AO58">
        <v>10.17</v>
      </c>
      <c r="AP58">
        <v>9.48</v>
      </c>
      <c r="AQ58">
        <v>0</v>
      </c>
      <c r="AR58">
        <v>27.6</v>
      </c>
      <c r="AS58">
        <v>13.3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1.17</v>
      </c>
      <c r="BA58">
        <v>3.22</v>
      </c>
      <c r="BB58">
        <v>1.42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2861.05</v>
      </c>
    </row>
    <row r="59" spans="1:117">
      <c r="A59" t="s">
        <v>101</v>
      </c>
      <c r="B59">
        <v>0</v>
      </c>
      <c r="C59">
        <v>0</v>
      </c>
      <c r="D59">
        <v>30.16</v>
      </c>
      <c r="E59">
        <v>0</v>
      </c>
      <c r="F59">
        <v>0</v>
      </c>
      <c r="G59">
        <v>69.41</v>
      </c>
      <c r="H59">
        <v>0</v>
      </c>
      <c r="I59">
        <v>0</v>
      </c>
      <c r="J59">
        <v>96.2</v>
      </c>
      <c r="K59">
        <v>686.07</v>
      </c>
      <c r="L59">
        <v>413.81</v>
      </c>
      <c r="M59">
        <v>47.33</v>
      </c>
      <c r="N59">
        <v>121.71</v>
      </c>
      <c r="O59">
        <v>127.6</v>
      </c>
      <c r="P59">
        <v>101.27</v>
      </c>
      <c r="Q59">
        <v>20.96</v>
      </c>
      <c r="R59">
        <v>43.71</v>
      </c>
      <c r="S59">
        <v>0</v>
      </c>
      <c r="T59">
        <v>1.62</v>
      </c>
      <c r="U59">
        <v>418.77</v>
      </c>
      <c r="V59">
        <v>18.21</v>
      </c>
      <c r="W59">
        <v>44.92</v>
      </c>
      <c r="X59">
        <v>98.87</v>
      </c>
      <c r="Y59">
        <v>0</v>
      </c>
      <c r="Z59">
        <v>0</v>
      </c>
      <c r="AA59">
        <v>0</v>
      </c>
      <c r="AB59">
        <v>13.43</v>
      </c>
      <c r="AC59">
        <v>10.69</v>
      </c>
      <c r="AD59">
        <v>30.23</v>
      </c>
      <c r="AE59">
        <v>54.53</v>
      </c>
      <c r="AF59">
        <v>9.66</v>
      </c>
      <c r="AG59">
        <v>41.27</v>
      </c>
      <c r="AH59">
        <v>136.57</v>
      </c>
      <c r="AI59">
        <v>3.94</v>
      </c>
      <c r="AJ59">
        <v>0</v>
      </c>
      <c r="AK59">
        <v>59.94</v>
      </c>
      <c r="AL59">
        <v>63.92</v>
      </c>
      <c r="AM59">
        <v>0</v>
      </c>
      <c r="AN59">
        <v>0</v>
      </c>
      <c r="AO59">
        <v>10.17</v>
      </c>
      <c r="AP59">
        <v>9.48</v>
      </c>
      <c r="AQ59">
        <v>0</v>
      </c>
      <c r="AR59">
        <v>16.559999999999999</v>
      </c>
      <c r="AS59">
        <v>13.3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1.17</v>
      </c>
      <c r="BA59">
        <v>2.93</v>
      </c>
      <c r="BB59">
        <v>1.42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2836.2700000000004</v>
      </c>
    </row>
    <row r="60" spans="1:117">
      <c r="A60" t="s">
        <v>102</v>
      </c>
      <c r="B60">
        <v>0</v>
      </c>
      <c r="C60">
        <v>0</v>
      </c>
      <c r="D60">
        <v>30.16</v>
      </c>
      <c r="E60">
        <v>0</v>
      </c>
      <c r="F60">
        <v>0</v>
      </c>
      <c r="G60">
        <v>69.41</v>
      </c>
      <c r="H60">
        <v>0</v>
      </c>
      <c r="I60">
        <v>0</v>
      </c>
      <c r="J60">
        <v>96.2</v>
      </c>
      <c r="K60">
        <v>686.07</v>
      </c>
      <c r="L60">
        <v>413.81</v>
      </c>
      <c r="M60">
        <v>47.33</v>
      </c>
      <c r="N60">
        <v>121.71</v>
      </c>
      <c r="O60">
        <v>127.6</v>
      </c>
      <c r="P60">
        <v>101.27</v>
      </c>
      <c r="Q60">
        <v>20.96</v>
      </c>
      <c r="R60">
        <v>43.71</v>
      </c>
      <c r="S60">
        <v>0</v>
      </c>
      <c r="T60">
        <v>1.62</v>
      </c>
      <c r="U60">
        <v>418.77</v>
      </c>
      <c r="V60">
        <v>18.21</v>
      </c>
      <c r="W60">
        <v>44.92</v>
      </c>
      <c r="X60">
        <v>98.87</v>
      </c>
      <c r="Y60">
        <v>0</v>
      </c>
      <c r="Z60">
        <v>0</v>
      </c>
      <c r="AA60">
        <v>0</v>
      </c>
      <c r="AB60">
        <v>13.43</v>
      </c>
      <c r="AC60">
        <v>10.69</v>
      </c>
      <c r="AD60">
        <v>30.23</v>
      </c>
      <c r="AE60">
        <v>54.53</v>
      </c>
      <c r="AF60">
        <v>9.66</v>
      </c>
      <c r="AG60">
        <v>41.27</v>
      </c>
      <c r="AH60">
        <v>136.57</v>
      </c>
      <c r="AI60">
        <v>3.94</v>
      </c>
      <c r="AJ60">
        <v>0</v>
      </c>
      <c r="AK60">
        <v>59.94</v>
      </c>
      <c r="AL60">
        <v>63.92</v>
      </c>
      <c r="AM60">
        <v>0</v>
      </c>
      <c r="AN60">
        <v>0</v>
      </c>
      <c r="AO60">
        <v>10.17</v>
      </c>
      <c r="AP60">
        <v>9.48</v>
      </c>
      <c r="AQ60">
        <v>0</v>
      </c>
      <c r="AR60">
        <v>16.559999999999999</v>
      </c>
      <c r="AS60">
        <v>13.3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1.17</v>
      </c>
      <c r="BA60">
        <v>2.93</v>
      </c>
      <c r="BB60">
        <v>1.42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2836.2700000000004</v>
      </c>
    </row>
    <row r="61" spans="1:117">
      <c r="A61" t="s">
        <v>103</v>
      </c>
      <c r="B61">
        <v>0</v>
      </c>
      <c r="C61">
        <v>0</v>
      </c>
      <c r="D61">
        <v>30.16</v>
      </c>
      <c r="E61">
        <v>0</v>
      </c>
      <c r="F61">
        <v>0</v>
      </c>
      <c r="G61">
        <v>69.41</v>
      </c>
      <c r="H61">
        <v>0</v>
      </c>
      <c r="I61">
        <v>0</v>
      </c>
      <c r="J61">
        <v>96.2</v>
      </c>
      <c r="K61">
        <v>686.07</v>
      </c>
      <c r="L61">
        <v>413.81</v>
      </c>
      <c r="M61">
        <v>47.33</v>
      </c>
      <c r="N61">
        <v>121.71</v>
      </c>
      <c r="O61">
        <v>127.6</v>
      </c>
      <c r="P61">
        <v>101.27</v>
      </c>
      <c r="Q61">
        <v>20.96</v>
      </c>
      <c r="R61">
        <v>43.71</v>
      </c>
      <c r="S61">
        <v>0</v>
      </c>
      <c r="T61">
        <v>1.62</v>
      </c>
      <c r="U61">
        <v>418.77</v>
      </c>
      <c r="V61">
        <v>18.21</v>
      </c>
      <c r="W61">
        <v>44.92</v>
      </c>
      <c r="X61">
        <v>98.87</v>
      </c>
      <c r="Y61">
        <v>0</v>
      </c>
      <c r="Z61">
        <v>0</v>
      </c>
      <c r="AA61">
        <v>0</v>
      </c>
      <c r="AB61">
        <v>13.43</v>
      </c>
      <c r="AC61">
        <v>10.69</v>
      </c>
      <c r="AD61">
        <v>30.23</v>
      </c>
      <c r="AE61">
        <v>54.53</v>
      </c>
      <c r="AF61">
        <v>9.66</v>
      </c>
      <c r="AG61">
        <v>41.27</v>
      </c>
      <c r="AH61">
        <v>136.57</v>
      </c>
      <c r="AI61">
        <v>0</v>
      </c>
      <c r="AJ61">
        <v>0</v>
      </c>
      <c r="AK61">
        <v>59.94</v>
      </c>
      <c r="AL61">
        <v>63.92</v>
      </c>
      <c r="AM61">
        <v>0</v>
      </c>
      <c r="AN61">
        <v>0</v>
      </c>
      <c r="AO61">
        <v>10.17</v>
      </c>
      <c r="AP61">
        <v>9.48</v>
      </c>
      <c r="AQ61">
        <v>0</v>
      </c>
      <c r="AR61">
        <v>16.559999999999999</v>
      </c>
      <c r="AS61">
        <v>13.3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1.17</v>
      </c>
      <c r="BA61">
        <v>2.93</v>
      </c>
      <c r="BB61">
        <v>1.42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2832.3300000000004</v>
      </c>
    </row>
    <row r="62" spans="1:117">
      <c r="A62" t="s">
        <v>104</v>
      </c>
      <c r="B62">
        <v>0</v>
      </c>
      <c r="C62">
        <v>0</v>
      </c>
      <c r="D62">
        <v>30.16</v>
      </c>
      <c r="E62">
        <v>0</v>
      </c>
      <c r="F62">
        <v>0</v>
      </c>
      <c r="G62">
        <v>69.41</v>
      </c>
      <c r="H62">
        <v>0</v>
      </c>
      <c r="I62">
        <v>0</v>
      </c>
      <c r="J62">
        <v>96.2</v>
      </c>
      <c r="K62">
        <v>686.07</v>
      </c>
      <c r="L62">
        <v>413.81</v>
      </c>
      <c r="M62">
        <v>47.33</v>
      </c>
      <c r="N62">
        <v>121.71</v>
      </c>
      <c r="O62">
        <v>127.6</v>
      </c>
      <c r="P62">
        <v>101.27</v>
      </c>
      <c r="Q62">
        <v>20.96</v>
      </c>
      <c r="R62">
        <v>43.71</v>
      </c>
      <c r="S62">
        <v>0</v>
      </c>
      <c r="T62">
        <v>1.62</v>
      </c>
      <c r="U62">
        <v>418.77</v>
      </c>
      <c r="V62">
        <v>18.21</v>
      </c>
      <c r="W62">
        <v>44.92</v>
      </c>
      <c r="X62">
        <v>98.87</v>
      </c>
      <c r="Y62">
        <v>0</v>
      </c>
      <c r="Z62">
        <v>0</v>
      </c>
      <c r="AA62">
        <v>0</v>
      </c>
      <c r="AB62">
        <v>13.43</v>
      </c>
      <c r="AC62">
        <v>10.69</v>
      </c>
      <c r="AD62">
        <v>30.23</v>
      </c>
      <c r="AE62">
        <v>54.53</v>
      </c>
      <c r="AF62">
        <v>9.66</v>
      </c>
      <c r="AG62">
        <v>41.27</v>
      </c>
      <c r="AH62">
        <v>136.57</v>
      </c>
      <c r="AI62">
        <v>0</v>
      </c>
      <c r="AJ62">
        <v>0</v>
      </c>
      <c r="AK62">
        <v>59.94</v>
      </c>
      <c r="AL62">
        <v>63.92</v>
      </c>
      <c r="AM62">
        <v>0</v>
      </c>
      <c r="AN62">
        <v>0</v>
      </c>
      <c r="AO62">
        <v>10.17</v>
      </c>
      <c r="AP62">
        <v>9.48</v>
      </c>
      <c r="AQ62">
        <v>0</v>
      </c>
      <c r="AR62">
        <v>16.559999999999999</v>
      </c>
      <c r="AS62">
        <v>13.3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2.39</v>
      </c>
      <c r="BA62">
        <v>2.93</v>
      </c>
      <c r="BB62">
        <v>1.42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2833.55</v>
      </c>
    </row>
    <row r="63" spans="1:117">
      <c r="A63" t="s">
        <v>105</v>
      </c>
      <c r="B63">
        <v>0</v>
      </c>
      <c r="C63">
        <v>0</v>
      </c>
      <c r="D63">
        <v>29.56</v>
      </c>
      <c r="E63">
        <v>0</v>
      </c>
      <c r="F63">
        <v>0</v>
      </c>
      <c r="G63">
        <v>69.41</v>
      </c>
      <c r="H63">
        <v>0</v>
      </c>
      <c r="I63">
        <v>0</v>
      </c>
      <c r="J63">
        <v>94.96</v>
      </c>
      <c r="K63">
        <v>686.07</v>
      </c>
      <c r="L63">
        <v>312.45</v>
      </c>
      <c r="M63">
        <v>47.33</v>
      </c>
      <c r="N63">
        <v>121.71</v>
      </c>
      <c r="O63">
        <v>127.6</v>
      </c>
      <c r="P63">
        <v>101.27</v>
      </c>
      <c r="Q63">
        <v>20.96</v>
      </c>
      <c r="R63">
        <v>43.71</v>
      </c>
      <c r="S63">
        <v>0</v>
      </c>
      <c r="T63">
        <v>1.62</v>
      </c>
      <c r="U63">
        <v>418.77</v>
      </c>
      <c r="V63">
        <v>18.21</v>
      </c>
      <c r="W63">
        <v>44.92</v>
      </c>
      <c r="X63">
        <v>98.87</v>
      </c>
      <c r="Y63">
        <v>0</v>
      </c>
      <c r="Z63">
        <v>0</v>
      </c>
      <c r="AA63">
        <v>0</v>
      </c>
      <c r="AB63">
        <v>13.43</v>
      </c>
      <c r="AC63">
        <v>10.69</v>
      </c>
      <c r="AD63">
        <v>30.23</v>
      </c>
      <c r="AE63">
        <v>54.53</v>
      </c>
      <c r="AF63">
        <v>9.66</v>
      </c>
      <c r="AG63">
        <v>41.27</v>
      </c>
      <c r="AH63">
        <v>136.57</v>
      </c>
      <c r="AI63">
        <v>0</v>
      </c>
      <c r="AJ63">
        <v>0</v>
      </c>
      <c r="AK63">
        <v>59.94</v>
      </c>
      <c r="AL63">
        <v>63.92</v>
      </c>
      <c r="AM63">
        <v>0</v>
      </c>
      <c r="AN63">
        <v>0</v>
      </c>
      <c r="AO63">
        <v>10.17</v>
      </c>
      <c r="AP63">
        <v>9.48</v>
      </c>
      <c r="AQ63">
        <v>0</v>
      </c>
      <c r="AR63">
        <v>16.559999999999999</v>
      </c>
      <c r="AS63">
        <v>13.3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2.39</v>
      </c>
      <c r="BA63">
        <v>2.93</v>
      </c>
      <c r="BB63">
        <v>1.42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2730.3500000000004</v>
      </c>
    </row>
    <row r="64" spans="1:117">
      <c r="A64" t="s">
        <v>106</v>
      </c>
      <c r="B64">
        <v>0</v>
      </c>
      <c r="C64">
        <v>0</v>
      </c>
      <c r="D64">
        <v>29.56</v>
      </c>
      <c r="E64">
        <v>0</v>
      </c>
      <c r="F64">
        <v>0</v>
      </c>
      <c r="G64">
        <v>69.41</v>
      </c>
      <c r="H64">
        <v>0</v>
      </c>
      <c r="I64">
        <v>0</v>
      </c>
      <c r="J64">
        <v>94.96</v>
      </c>
      <c r="K64">
        <v>686.07</v>
      </c>
      <c r="L64">
        <v>312.45</v>
      </c>
      <c r="M64">
        <v>47.33</v>
      </c>
      <c r="N64">
        <v>121.71</v>
      </c>
      <c r="O64">
        <v>127.6</v>
      </c>
      <c r="P64">
        <v>101.27</v>
      </c>
      <c r="Q64">
        <v>20.96</v>
      </c>
      <c r="R64">
        <v>43.71</v>
      </c>
      <c r="S64">
        <v>0</v>
      </c>
      <c r="T64">
        <v>1.62</v>
      </c>
      <c r="U64">
        <v>418.77</v>
      </c>
      <c r="V64">
        <v>18.21</v>
      </c>
      <c r="W64">
        <v>44.92</v>
      </c>
      <c r="X64">
        <v>98.87</v>
      </c>
      <c r="Y64">
        <v>0</v>
      </c>
      <c r="Z64">
        <v>0</v>
      </c>
      <c r="AA64">
        <v>0</v>
      </c>
      <c r="AB64">
        <v>13.43</v>
      </c>
      <c r="AC64">
        <v>10.69</v>
      </c>
      <c r="AD64">
        <v>30.23</v>
      </c>
      <c r="AE64">
        <v>54.53</v>
      </c>
      <c r="AF64">
        <v>9.66</v>
      </c>
      <c r="AG64">
        <v>41.27</v>
      </c>
      <c r="AH64">
        <v>136.57</v>
      </c>
      <c r="AI64">
        <v>0</v>
      </c>
      <c r="AJ64">
        <v>0</v>
      </c>
      <c r="AK64">
        <v>59.94</v>
      </c>
      <c r="AL64">
        <v>63.92</v>
      </c>
      <c r="AM64">
        <v>0</v>
      </c>
      <c r="AN64">
        <v>0</v>
      </c>
      <c r="AO64">
        <v>10.17</v>
      </c>
      <c r="AP64">
        <v>9.48</v>
      </c>
      <c r="AQ64">
        <v>0</v>
      </c>
      <c r="AR64">
        <v>16.559999999999999</v>
      </c>
      <c r="AS64">
        <v>13.3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2.39</v>
      </c>
      <c r="BA64">
        <v>2.93</v>
      </c>
      <c r="BB64">
        <v>1.42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2730.3500000000004</v>
      </c>
    </row>
    <row r="65" spans="1:117">
      <c r="A65" t="s">
        <v>107</v>
      </c>
      <c r="B65">
        <v>0</v>
      </c>
      <c r="C65">
        <v>0</v>
      </c>
      <c r="D65">
        <v>29.56</v>
      </c>
      <c r="E65">
        <v>0</v>
      </c>
      <c r="F65">
        <v>0</v>
      </c>
      <c r="G65">
        <v>69.41</v>
      </c>
      <c r="H65">
        <v>0</v>
      </c>
      <c r="I65">
        <v>0</v>
      </c>
      <c r="J65">
        <v>94.96</v>
      </c>
      <c r="K65">
        <v>686.07</v>
      </c>
      <c r="L65">
        <v>312.45</v>
      </c>
      <c r="M65">
        <v>47.33</v>
      </c>
      <c r="N65">
        <v>121.71</v>
      </c>
      <c r="O65">
        <v>127.6</v>
      </c>
      <c r="P65">
        <v>101.27</v>
      </c>
      <c r="Q65">
        <v>20.96</v>
      </c>
      <c r="R65">
        <v>43.71</v>
      </c>
      <c r="S65">
        <v>0</v>
      </c>
      <c r="T65">
        <v>1.62</v>
      </c>
      <c r="U65">
        <v>418.77</v>
      </c>
      <c r="V65">
        <v>18.21</v>
      </c>
      <c r="W65">
        <v>44.92</v>
      </c>
      <c r="X65">
        <v>98.87</v>
      </c>
      <c r="Y65">
        <v>0</v>
      </c>
      <c r="Z65">
        <v>0</v>
      </c>
      <c r="AA65">
        <v>0</v>
      </c>
      <c r="AB65">
        <v>13.43</v>
      </c>
      <c r="AC65">
        <v>10.69</v>
      </c>
      <c r="AD65">
        <v>30.23</v>
      </c>
      <c r="AE65">
        <v>54.53</v>
      </c>
      <c r="AF65">
        <v>9.66</v>
      </c>
      <c r="AG65">
        <v>41.27</v>
      </c>
      <c r="AH65">
        <v>136.57</v>
      </c>
      <c r="AI65">
        <v>0</v>
      </c>
      <c r="AJ65">
        <v>0</v>
      </c>
      <c r="AK65">
        <v>59.94</v>
      </c>
      <c r="AL65">
        <v>63.92</v>
      </c>
      <c r="AM65">
        <v>0</v>
      </c>
      <c r="AN65">
        <v>0</v>
      </c>
      <c r="AO65">
        <v>11.05</v>
      </c>
      <c r="AP65">
        <v>9.48</v>
      </c>
      <c r="AQ65">
        <v>0</v>
      </c>
      <c r="AR65">
        <v>11.04</v>
      </c>
      <c r="AS65">
        <v>10.35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2.4300000000000002</v>
      </c>
      <c r="BA65">
        <v>2.93</v>
      </c>
      <c r="BB65">
        <v>1.42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2722.8</v>
      </c>
    </row>
    <row r="66" spans="1:117">
      <c r="A66" t="s">
        <v>108</v>
      </c>
      <c r="B66">
        <v>0</v>
      </c>
      <c r="C66">
        <v>0</v>
      </c>
      <c r="D66">
        <v>29.56</v>
      </c>
      <c r="E66">
        <v>0</v>
      </c>
      <c r="F66">
        <v>0</v>
      </c>
      <c r="G66">
        <v>69.41</v>
      </c>
      <c r="H66">
        <v>0</v>
      </c>
      <c r="I66">
        <v>0</v>
      </c>
      <c r="J66">
        <v>94.96</v>
      </c>
      <c r="K66">
        <v>686.07</v>
      </c>
      <c r="L66">
        <v>312.45</v>
      </c>
      <c r="M66">
        <v>47.33</v>
      </c>
      <c r="N66">
        <v>121.71</v>
      </c>
      <c r="O66">
        <v>127.6</v>
      </c>
      <c r="P66">
        <v>101.27</v>
      </c>
      <c r="Q66">
        <v>20.96</v>
      </c>
      <c r="R66">
        <v>43.71</v>
      </c>
      <c r="S66">
        <v>0</v>
      </c>
      <c r="T66">
        <v>1.62</v>
      </c>
      <c r="U66">
        <v>418.77</v>
      </c>
      <c r="V66">
        <v>18.21</v>
      </c>
      <c r="W66">
        <v>44.92</v>
      </c>
      <c r="X66">
        <v>98.87</v>
      </c>
      <c r="Y66">
        <v>0</v>
      </c>
      <c r="Z66">
        <v>0</v>
      </c>
      <c r="AA66">
        <v>0</v>
      </c>
      <c r="AB66">
        <v>13.43</v>
      </c>
      <c r="AC66">
        <v>10.69</v>
      </c>
      <c r="AD66">
        <v>30.23</v>
      </c>
      <c r="AE66">
        <v>54.53</v>
      </c>
      <c r="AF66">
        <v>9.66</v>
      </c>
      <c r="AG66">
        <v>41.27</v>
      </c>
      <c r="AH66">
        <v>136.57</v>
      </c>
      <c r="AI66">
        <v>0</v>
      </c>
      <c r="AJ66">
        <v>0</v>
      </c>
      <c r="AK66">
        <v>59.94</v>
      </c>
      <c r="AL66">
        <v>63.92</v>
      </c>
      <c r="AM66">
        <v>0</v>
      </c>
      <c r="AN66">
        <v>0</v>
      </c>
      <c r="AO66">
        <v>11.05</v>
      </c>
      <c r="AP66">
        <v>9.48</v>
      </c>
      <c r="AQ66">
        <v>8.18</v>
      </c>
      <c r="AR66">
        <v>11.04</v>
      </c>
      <c r="AS66">
        <v>10.35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2.4300000000000002</v>
      </c>
      <c r="BA66">
        <v>2.93</v>
      </c>
      <c r="BB66">
        <v>1.42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2730.98</v>
      </c>
    </row>
    <row r="67" spans="1:117">
      <c r="A67" t="s">
        <v>109</v>
      </c>
      <c r="B67">
        <v>0</v>
      </c>
      <c r="C67">
        <v>0</v>
      </c>
      <c r="D67">
        <v>29.56</v>
      </c>
      <c r="E67">
        <v>0</v>
      </c>
      <c r="F67">
        <v>0</v>
      </c>
      <c r="G67">
        <v>69.41</v>
      </c>
      <c r="H67">
        <v>0</v>
      </c>
      <c r="I67">
        <v>0</v>
      </c>
      <c r="J67">
        <v>94.96</v>
      </c>
      <c r="K67">
        <v>686.07</v>
      </c>
      <c r="L67">
        <v>312.45</v>
      </c>
      <c r="M67">
        <v>47.33</v>
      </c>
      <c r="N67">
        <v>121.71</v>
      </c>
      <c r="O67">
        <v>127.6</v>
      </c>
      <c r="P67">
        <v>104.38</v>
      </c>
      <c r="Q67">
        <v>20.96</v>
      </c>
      <c r="R67">
        <v>43.71</v>
      </c>
      <c r="S67">
        <v>0</v>
      </c>
      <c r="T67">
        <v>1.62</v>
      </c>
      <c r="U67">
        <v>418.77</v>
      </c>
      <c r="V67">
        <v>18.21</v>
      </c>
      <c r="W67">
        <v>44.92</v>
      </c>
      <c r="X67">
        <v>98.87</v>
      </c>
      <c r="Y67">
        <v>0</v>
      </c>
      <c r="Z67">
        <v>0</v>
      </c>
      <c r="AA67">
        <v>0</v>
      </c>
      <c r="AB67">
        <v>13.43</v>
      </c>
      <c r="AC67">
        <v>10.69</v>
      </c>
      <c r="AD67">
        <v>30.23</v>
      </c>
      <c r="AE67">
        <v>54.53</v>
      </c>
      <c r="AF67">
        <v>9.66</v>
      </c>
      <c r="AG67">
        <v>41.27</v>
      </c>
      <c r="AH67">
        <v>136.57</v>
      </c>
      <c r="AI67">
        <v>0</v>
      </c>
      <c r="AJ67">
        <v>0</v>
      </c>
      <c r="AK67">
        <v>59.94</v>
      </c>
      <c r="AL67">
        <v>63.92</v>
      </c>
      <c r="AM67">
        <v>0</v>
      </c>
      <c r="AN67">
        <v>0</v>
      </c>
      <c r="AO67">
        <v>11.05</v>
      </c>
      <c r="AP67">
        <v>9.48</v>
      </c>
      <c r="AQ67">
        <v>17.72</v>
      </c>
      <c r="AR67">
        <v>11.04</v>
      </c>
      <c r="AS67">
        <v>10.35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2.4300000000000002</v>
      </c>
      <c r="BA67">
        <v>2.93</v>
      </c>
      <c r="BB67">
        <v>1.42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2743.6299999999997</v>
      </c>
    </row>
    <row r="68" spans="1:117">
      <c r="A68" t="s">
        <v>110</v>
      </c>
      <c r="B68">
        <v>0</v>
      </c>
      <c r="C68">
        <v>0</v>
      </c>
      <c r="D68">
        <v>29.56</v>
      </c>
      <c r="E68">
        <v>0</v>
      </c>
      <c r="F68">
        <v>0</v>
      </c>
      <c r="G68">
        <v>69.41</v>
      </c>
      <c r="H68">
        <v>0</v>
      </c>
      <c r="I68">
        <v>0</v>
      </c>
      <c r="J68">
        <v>94.96</v>
      </c>
      <c r="K68">
        <v>686.07</v>
      </c>
      <c r="L68">
        <v>312.45</v>
      </c>
      <c r="M68">
        <v>47.33</v>
      </c>
      <c r="N68">
        <v>121.71</v>
      </c>
      <c r="O68">
        <v>127.6</v>
      </c>
      <c r="P68">
        <v>104.38</v>
      </c>
      <c r="Q68">
        <v>20.96</v>
      </c>
      <c r="R68">
        <v>43.71</v>
      </c>
      <c r="S68">
        <v>0</v>
      </c>
      <c r="T68">
        <v>1.62</v>
      </c>
      <c r="U68">
        <v>418.77</v>
      </c>
      <c r="V68">
        <v>18.21</v>
      </c>
      <c r="W68">
        <v>44.92</v>
      </c>
      <c r="X68">
        <v>98.87</v>
      </c>
      <c r="Y68">
        <v>0</v>
      </c>
      <c r="Z68">
        <v>0</v>
      </c>
      <c r="AA68">
        <v>0</v>
      </c>
      <c r="AB68">
        <v>13.43</v>
      </c>
      <c r="AC68">
        <v>10.69</v>
      </c>
      <c r="AD68">
        <v>30.23</v>
      </c>
      <c r="AE68">
        <v>54.53</v>
      </c>
      <c r="AF68">
        <v>9.66</v>
      </c>
      <c r="AG68">
        <v>41.27</v>
      </c>
      <c r="AH68">
        <v>136.57</v>
      </c>
      <c r="AI68">
        <v>0</v>
      </c>
      <c r="AJ68">
        <v>0</v>
      </c>
      <c r="AK68">
        <v>59.94</v>
      </c>
      <c r="AL68">
        <v>63.92</v>
      </c>
      <c r="AM68">
        <v>0</v>
      </c>
      <c r="AN68">
        <v>0</v>
      </c>
      <c r="AO68">
        <v>11.05</v>
      </c>
      <c r="AP68">
        <v>9.48</v>
      </c>
      <c r="AQ68">
        <v>17.72</v>
      </c>
      <c r="AR68">
        <v>11.04</v>
      </c>
      <c r="AS68">
        <v>10.35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2.4300000000000002</v>
      </c>
      <c r="BA68">
        <v>2.93</v>
      </c>
      <c r="BB68">
        <v>1.42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2743.6299999999997</v>
      </c>
    </row>
    <row r="69" spans="1:117">
      <c r="A69" t="s">
        <v>111</v>
      </c>
      <c r="B69">
        <v>0</v>
      </c>
      <c r="C69">
        <v>0</v>
      </c>
      <c r="D69">
        <v>29.56</v>
      </c>
      <c r="E69">
        <v>0</v>
      </c>
      <c r="F69">
        <v>0</v>
      </c>
      <c r="G69">
        <v>69.41</v>
      </c>
      <c r="H69">
        <v>0</v>
      </c>
      <c r="I69">
        <v>0</v>
      </c>
      <c r="J69">
        <v>86.979999999999905</v>
      </c>
      <c r="K69">
        <v>686.07</v>
      </c>
      <c r="L69">
        <v>312.45</v>
      </c>
      <c r="M69">
        <v>47.33</v>
      </c>
      <c r="N69">
        <v>121.71</v>
      </c>
      <c r="O69">
        <v>127.6</v>
      </c>
      <c r="P69">
        <v>104.38</v>
      </c>
      <c r="Q69">
        <v>20.96</v>
      </c>
      <c r="R69">
        <v>43.71</v>
      </c>
      <c r="S69">
        <v>0</v>
      </c>
      <c r="T69">
        <v>1.62</v>
      </c>
      <c r="U69">
        <v>418.77</v>
      </c>
      <c r="V69">
        <v>18.21</v>
      </c>
      <c r="W69">
        <v>44.92</v>
      </c>
      <c r="X69">
        <v>98.87</v>
      </c>
      <c r="Y69">
        <v>0</v>
      </c>
      <c r="Z69">
        <v>0</v>
      </c>
      <c r="AA69">
        <v>0</v>
      </c>
      <c r="AB69">
        <v>13.43</v>
      </c>
      <c r="AC69">
        <v>10.69</v>
      </c>
      <c r="AD69">
        <v>30.23</v>
      </c>
      <c r="AE69">
        <v>54.53</v>
      </c>
      <c r="AF69">
        <v>9.66</v>
      </c>
      <c r="AG69">
        <v>41.27</v>
      </c>
      <c r="AH69">
        <v>136.57</v>
      </c>
      <c r="AI69">
        <v>0</v>
      </c>
      <c r="AJ69">
        <v>0</v>
      </c>
      <c r="AK69">
        <v>59.94</v>
      </c>
      <c r="AL69">
        <v>63.92</v>
      </c>
      <c r="AM69">
        <v>0</v>
      </c>
      <c r="AN69">
        <v>0</v>
      </c>
      <c r="AO69">
        <v>9.3000000000000007</v>
      </c>
      <c r="AP69">
        <v>9.48</v>
      </c>
      <c r="AQ69">
        <v>35.44</v>
      </c>
      <c r="AR69">
        <v>11.04</v>
      </c>
      <c r="AS69">
        <v>10.35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2.4300000000000002</v>
      </c>
      <c r="BA69">
        <v>2.93</v>
      </c>
      <c r="BB69">
        <v>1.42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2751.62</v>
      </c>
    </row>
    <row r="70" spans="1:117">
      <c r="A70" t="s">
        <v>112</v>
      </c>
      <c r="B70">
        <v>0</v>
      </c>
      <c r="C70">
        <v>0</v>
      </c>
      <c r="D70">
        <v>29.56</v>
      </c>
      <c r="E70">
        <v>0</v>
      </c>
      <c r="F70">
        <v>0</v>
      </c>
      <c r="G70">
        <v>69.41</v>
      </c>
      <c r="H70">
        <v>0</v>
      </c>
      <c r="I70">
        <v>0</v>
      </c>
      <c r="J70">
        <v>91.91</v>
      </c>
      <c r="K70">
        <v>686.07</v>
      </c>
      <c r="L70">
        <v>312.45</v>
      </c>
      <c r="M70">
        <v>47.33</v>
      </c>
      <c r="N70">
        <v>121.71</v>
      </c>
      <c r="O70">
        <v>127.6</v>
      </c>
      <c r="P70">
        <v>104.38</v>
      </c>
      <c r="Q70">
        <v>20.96</v>
      </c>
      <c r="R70">
        <v>43.11</v>
      </c>
      <c r="S70">
        <v>0</v>
      </c>
      <c r="T70">
        <v>1.62</v>
      </c>
      <c r="U70">
        <v>418.77</v>
      </c>
      <c r="V70">
        <v>18.21</v>
      </c>
      <c r="W70">
        <v>44.92</v>
      </c>
      <c r="X70">
        <v>98.87</v>
      </c>
      <c r="Y70">
        <v>0</v>
      </c>
      <c r="Z70">
        <v>6.52</v>
      </c>
      <c r="AA70">
        <v>0</v>
      </c>
      <c r="AB70">
        <v>13.43</v>
      </c>
      <c r="AC70">
        <v>10.69</v>
      </c>
      <c r="AD70">
        <v>30.23</v>
      </c>
      <c r="AE70">
        <v>54.53</v>
      </c>
      <c r="AF70">
        <v>9.66</v>
      </c>
      <c r="AG70">
        <v>41.27</v>
      </c>
      <c r="AH70">
        <v>136.57</v>
      </c>
      <c r="AI70">
        <v>0</v>
      </c>
      <c r="AJ70">
        <v>0</v>
      </c>
      <c r="AK70">
        <v>59.94</v>
      </c>
      <c r="AL70">
        <v>63.92</v>
      </c>
      <c r="AM70">
        <v>0</v>
      </c>
      <c r="AN70">
        <v>0</v>
      </c>
      <c r="AO70">
        <v>9.1999999999999993</v>
      </c>
      <c r="AP70">
        <v>9.48</v>
      </c>
      <c r="AQ70">
        <v>35.44</v>
      </c>
      <c r="AR70">
        <v>11.04</v>
      </c>
      <c r="AS70">
        <v>10.35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2.4300000000000002</v>
      </c>
      <c r="BA70">
        <v>2.93</v>
      </c>
      <c r="BB70">
        <v>1.42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2762.37</v>
      </c>
    </row>
    <row r="71" spans="1:117">
      <c r="A71" t="s">
        <v>113</v>
      </c>
      <c r="B71">
        <v>0</v>
      </c>
      <c r="C71">
        <v>0</v>
      </c>
      <c r="D71">
        <v>28.98</v>
      </c>
      <c r="E71">
        <v>0</v>
      </c>
      <c r="F71">
        <v>0</v>
      </c>
      <c r="G71">
        <v>69.41</v>
      </c>
      <c r="H71">
        <v>0</v>
      </c>
      <c r="I71">
        <v>0</v>
      </c>
      <c r="J71">
        <v>94.37</v>
      </c>
      <c r="K71">
        <v>686.07</v>
      </c>
      <c r="L71">
        <v>312.45</v>
      </c>
      <c r="M71">
        <v>47.33</v>
      </c>
      <c r="N71">
        <v>121.71</v>
      </c>
      <c r="O71">
        <v>127.6</v>
      </c>
      <c r="P71">
        <v>104.38</v>
      </c>
      <c r="Q71">
        <v>20.96</v>
      </c>
      <c r="R71">
        <v>43.71</v>
      </c>
      <c r="S71">
        <v>0</v>
      </c>
      <c r="T71">
        <v>1.62</v>
      </c>
      <c r="U71">
        <v>418.77</v>
      </c>
      <c r="V71">
        <v>18.21</v>
      </c>
      <c r="W71">
        <v>44.92</v>
      </c>
      <c r="X71">
        <v>98.87</v>
      </c>
      <c r="Y71">
        <v>0</v>
      </c>
      <c r="Z71">
        <v>6.52</v>
      </c>
      <c r="AA71">
        <v>0</v>
      </c>
      <c r="AB71">
        <v>13.43</v>
      </c>
      <c r="AC71">
        <v>10.69</v>
      </c>
      <c r="AD71">
        <v>30.23</v>
      </c>
      <c r="AE71">
        <v>54.53</v>
      </c>
      <c r="AF71">
        <v>9.66</v>
      </c>
      <c r="AG71">
        <v>41.27</v>
      </c>
      <c r="AH71">
        <v>136.57</v>
      </c>
      <c r="AI71">
        <v>0</v>
      </c>
      <c r="AJ71">
        <v>0</v>
      </c>
      <c r="AK71">
        <v>59.94</v>
      </c>
      <c r="AL71">
        <v>63.92</v>
      </c>
      <c r="AM71">
        <v>0</v>
      </c>
      <c r="AN71">
        <v>0</v>
      </c>
      <c r="AO71">
        <v>9.2100000000000009</v>
      </c>
      <c r="AP71">
        <v>9.48</v>
      </c>
      <c r="AQ71">
        <v>53.16</v>
      </c>
      <c r="AR71">
        <v>16.559999999999999</v>
      </c>
      <c r="AS71">
        <v>10.35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2.4300000000000002</v>
      </c>
      <c r="BA71">
        <v>2.93</v>
      </c>
      <c r="BB71">
        <v>1.42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2788.0999999999995</v>
      </c>
    </row>
    <row r="72" spans="1:117">
      <c r="A72" t="s">
        <v>114</v>
      </c>
      <c r="B72">
        <v>0</v>
      </c>
      <c r="C72">
        <v>0</v>
      </c>
      <c r="D72">
        <v>28.98</v>
      </c>
      <c r="E72">
        <v>0</v>
      </c>
      <c r="F72">
        <v>0</v>
      </c>
      <c r="G72">
        <v>69.41</v>
      </c>
      <c r="H72">
        <v>0</v>
      </c>
      <c r="I72">
        <v>0</v>
      </c>
      <c r="J72">
        <v>94.37</v>
      </c>
      <c r="K72">
        <v>685.78</v>
      </c>
      <c r="L72">
        <v>312.45</v>
      </c>
      <c r="M72">
        <v>47.33</v>
      </c>
      <c r="N72">
        <v>121.71</v>
      </c>
      <c r="O72">
        <v>127.6</v>
      </c>
      <c r="P72">
        <v>104.38</v>
      </c>
      <c r="Q72">
        <v>20.96</v>
      </c>
      <c r="R72">
        <v>43.71</v>
      </c>
      <c r="S72">
        <v>0</v>
      </c>
      <c r="T72">
        <v>1.62</v>
      </c>
      <c r="U72">
        <v>418.77</v>
      </c>
      <c r="V72">
        <v>18.21</v>
      </c>
      <c r="W72">
        <v>44.92</v>
      </c>
      <c r="X72">
        <v>98.87</v>
      </c>
      <c r="Y72">
        <v>0</v>
      </c>
      <c r="Z72">
        <v>6.52</v>
      </c>
      <c r="AA72">
        <v>0</v>
      </c>
      <c r="AB72">
        <v>13.43</v>
      </c>
      <c r="AC72">
        <v>10.69</v>
      </c>
      <c r="AD72">
        <v>30.23</v>
      </c>
      <c r="AE72">
        <v>54.53</v>
      </c>
      <c r="AF72">
        <v>9.66</v>
      </c>
      <c r="AG72">
        <v>41.27</v>
      </c>
      <c r="AH72">
        <v>136.57</v>
      </c>
      <c r="AI72">
        <v>0</v>
      </c>
      <c r="AJ72">
        <v>0</v>
      </c>
      <c r="AK72">
        <v>59.94</v>
      </c>
      <c r="AL72">
        <v>63.92</v>
      </c>
      <c r="AM72">
        <v>0</v>
      </c>
      <c r="AN72">
        <v>0</v>
      </c>
      <c r="AO72">
        <v>9.07</v>
      </c>
      <c r="AP72">
        <v>9.48</v>
      </c>
      <c r="AQ72">
        <v>53.16</v>
      </c>
      <c r="AR72">
        <v>16.559999999999999</v>
      </c>
      <c r="AS72">
        <v>10.35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2.4300000000000002</v>
      </c>
      <c r="BA72">
        <v>2.93</v>
      </c>
      <c r="BB72">
        <v>1.42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2789.1099999999997</v>
      </c>
    </row>
    <row r="73" spans="1:117">
      <c r="A73" t="s">
        <v>115</v>
      </c>
      <c r="B73">
        <v>0</v>
      </c>
      <c r="C73">
        <v>0</v>
      </c>
      <c r="D73">
        <v>28.98</v>
      </c>
      <c r="E73">
        <v>0</v>
      </c>
      <c r="F73">
        <v>0</v>
      </c>
      <c r="G73">
        <v>69.41</v>
      </c>
      <c r="H73">
        <v>0</v>
      </c>
      <c r="I73">
        <v>0</v>
      </c>
      <c r="J73">
        <v>94.37</v>
      </c>
      <c r="K73">
        <v>685.78</v>
      </c>
      <c r="L73">
        <v>312.45</v>
      </c>
      <c r="M73">
        <v>47.33</v>
      </c>
      <c r="N73">
        <v>121.71</v>
      </c>
      <c r="O73">
        <v>127.6</v>
      </c>
      <c r="P73">
        <v>104.38</v>
      </c>
      <c r="Q73">
        <v>20.96</v>
      </c>
      <c r="R73">
        <v>43.71</v>
      </c>
      <c r="S73">
        <v>0</v>
      </c>
      <c r="T73">
        <v>1.62</v>
      </c>
      <c r="U73">
        <v>418.77</v>
      </c>
      <c r="V73">
        <v>18.21</v>
      </c>
      <c r="W73">
        <v>44.92</v>
      </c>
      <c r="X73">
        <v>98.87</v>
      </c>
      <c r="Y73">
        <v>0</v>
      </c>
      <c r="Z73">
        <v>6.52</v>
      </c>
      <c r="AA73">
        <v>0</v>
      </c>
      <c r="AB73">
        <v>13.43</v>
      </c>
      <c r="AC73">
        <v>10.69</v>
      </c>
      <c r="AD73">
        <v>30.23</v>
      </c>
      <c r="AE73">
        <v>54.53</v>
      </c>
      <c r="AF73">
        <v>9.66</v>
      </c>
      <c r="AG73">
        <v>41.27</v>
      </c>
      <c r="AH73">
        <v>144.85</v>
      </c>
      <c r="AI73">
        <v>3.94</v>
      </c>
      <c r="AJ73">
        <v>0</v>
      </c>
      <c r="AK73">
        <v>59.94</v>
      </c>
      <c r="AL73">
        <v>63.92</v>
      </c>
      <c r="AM73">
        <v>0</v>
      </c>
      <c r="AN73">
        <v>0</v>
      </c>
      <c r="AO73">
        <v>8.84</v>
      </c>
      <c r="AP73">
        <v>9.48</v>
      </c>
      <c r="AQ73">
        <v>53.16</v>
      </c>
      <c r="AR73">
        <v>19.87</v>
      </c>
      <c r="AS73">
        <v>10.35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2.4300000000000002</v>
      </c>
      <c r="BA73">
        <v>3.12</v>
      </c>
      <c r="BB73">
        <v>1.42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2804.5999999999995</v>
      </c>
    </row>
    <row r="74" spans="1:117">
      <c r="A74" t="s">
        <v>116</v>
      </c>
      <c r="B74">
        <v>0</v>
      </c>
      <c r="C74">
        <v>0</v>
      </c>
      <c r="D74">
        <v>28.98</v>
      </c>
      <c r="E74">
        <v>0</v>
      </c>
      <c r="F74">
        <v>0</v>
      </c>
      <c r="G74">
        <v>69.41</v>
      </c>
      <c r="H74">
        <v>0</v>
      </c>
      <c r="I74">
        <v>0</v>
      </c>
      <c r="J74">
        <v>94.37</v>
      </c>
      <c r="K74">
        <v>685.78</v>
      </c>
      <c r="L74">
        <v>312.45</v>
      </c>
      <c r="M74">
        <v>47.33</v>
      </c>
      <c r="N74">
        <v>121.71</v>
      </c>
      <c r="O74">
        <v>127.6</v>
      </c>
      <c r="P74">
        <v>104.38</v>
      </c>
      <c r="Q74">
        <v>20.96</v>
      </c>
      <c r="R74">
        <v>43.71</v>
      </c>
      <c r="S74">
        <v>0</v>
      </c>
      <c r="T74">
        <v>1.62</v>
      </c>
      <c r="U74">
        <v>418.77</v>
      </c>
      <c r="V74">
        <v>18.21</v>
      </c>
      <c r="W74">
        <v>44.92</v>
      </c>
      <c r="X74">
        <v>98.87</v>
      </c>
      <c r="Y74">
        <v>0</v>
      </c>
      <c r="Z74">
        <v>6.52</v>
      </c>
      <c r="AA74">
        <v>14.05</v>
      </c>
      <c r="AB74">
        <v>13.43</v>
      </c>
      <c r="AC74">
        <v>10.69</v>
      </c>
      <c r="AD74">
        <v>30.23</v>
      </c>
      <c r="AE74">
        <v>54.53</v>
      </c>
      <c r="AF74">
        <v>9.66</v>
      </c>
      <c r="AG74">
        <v>41.27</v>
      </c>
      <c r="AH74">
        <v>144.85</v>
      </c>
      <c r="AI74">
        <v>5.62</v>
      </c>
      <c r="AJ74">
        <v>0</v>
      </c>
      <c r="AK74">
        <v>59.94</v>
      </c>
      <c r="AL74">
        <v>63.92</v>
      </c>
      <c r="AM74">
        <v>0</v>
      </c>
      <c r="AN74">
        <v>0</v>
      </c>
      <c r="AO74">
        <v>8.6</v>
      </c>
      <c r="AP74">
        <v>9.48</v>
      </c>
      <c r="AQ74">
        <v>70.87</v>
      </c>
      <c r="AR74">
        <v>19.87</v>
      </c>
      <c r="AS74">
        <v>10.35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2.4300000000000002</v>
      </c>
      <c r="BA74">
        <v>3.12</v>
      </c>
      <c r="BB74">
        <v>1.42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2837.7999999999993</v>
      </c>
    </row>
    <row r="75" spans="1:117">
      <c r="A75" t="s">
        <v>117</v>
      </c>
      <c r="B75">
        <v>0</v>
      </c>
      <c r="C75">
        <v>0</v>
      </c>
      <c r="D75">
        <v>28.15</v>
      </c>
      <c r="E75">
        <v>0</v>
      </c>
      <c r="F75">
        <v>0</v>
      </c>
      <c r="G75">
        <v>69.41</v>
      </c>
      <c r="H75">
        <v>0</v>
      </c>
      <c r="I75">
        <v>0</v>
      </c>
      <c r="J75">
        <v>94.95</v>
      </c>
      <c r="K75">
        <v>685.74</v>
      </c>
      <c r="L75">
        <v>312.45</v>
      </c>
      <c r="M75">
        <v>47.33</v>
      </c>
      <c r="N75">
        <v>121.71</v>
      </c>
      <c r="O75">
        <v>127.6</v>
      </c>
      <c r="P75">
        <v>104.38</v>
      </c>
      <c r="Q75">
        <v>20.96</v>
      </c>
      <c r="R75">
        <v>43.71</v>
      </c>
      <c r="S75">
        <v>0</v>
      </c>
      <c r="T75">
        <v>1.62</v>
      </c>
      <c r="U75">
        <v>418.77</v>
      </c>
      <c r="V75">
        <v>18.21</v>
      </c>
      <c r="W75">
        <v>44.92</v>
      </c>
      <c r="X75">
        <v>98.87</v>
      </c>
      <c r="Y75">
        <v>0</v>
      </c>
      <c r="Z75">
        <v>6.52</v>
      </c>
      <c r="AA75">
        <v>28.1</v>
      </c>
      <c r="AB75">
        <v>13.43</v>
      </c>
      <c r="AC75">
        <v>10.69</v>
      </c>
      <c r="AD75">
        <v>40.200000000000003</v>
      </c>
      <c r="AE75">
        <v>54.53</v>
      </c>
      <c r="AF75">
        <v>9.66</v>
      </c>
      <c r="AG75">
        <v>41.27</v>
      </c>
      <c r="AH75">
        <v>144.85</v>
      </c>
      <c r="AI75">
        <v>8.43</v>
      </c>
      <c r="AJ75">
        <v>0</v>
      </c>
      <c r="AK75">
        <v>59.94</v>
      </c>
      <c r="AL75">
        <v>63.92</v>
      </c>
      <c r="AM75">
        <v>4.4000000000000004</v>
      </c>
      <c r="AN75">
        <v>0</v>
      </c>
      <c r="AO75">
        <v>8.35</v>
      </c>
      <c r="AP75">
        <v>9.48</v>
      </c>
      <c r="AQ75">
        <v>70.87</v>
      </c>
      <c r="AR75">
        <v>19.87</v>
      </c>
      <c r="AS75">
        <v>10.35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2.4300000000000002</v>
      </c>
      <c r="BA75">
        <v>3.12</v>
      </c>
      <c r="BB75">
        <v>1.42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2868.4899999999989</v>
      </c>
    </row>
    <row r="76" spans="1:117">
      <c r="A76" t="s">
        <v>118</v>
      </c>
      <c r="B76">
        <v>0</v>
      </c>
      <c r="C76">
        <v>0</v>
      </c>
      <c r="D76">
        <v>28.15</v>
      </c>
      <c r="E76">
        <v>0</v>
      </c>
      <c r="F76">
        <v>0</v>
      </c>
      <c r="G76">
        <v>69.41</v>
      </c>
      <c r="H76">
        <v>0</v>
      </c>
      <c r="I76">
        <v>0</v>
      </c>
      <c r="J76">
        <v>94.95</v>
      </c>
      <c r="K76">
        <v>685.74</v>
      </c>
      <c r="L76">
        <v>312.45</v>
      </c>
      <c r="M76">
        <v>47.33</v>
      </c>
      <c r="N76">
        <v>121.71</v>
      </c>
      <c r="O76">
        <v>127.6</v>
      </c>
      <c r="P76">
        <v>104.38</v>
      </c>
      <c r="Q76">
        <v>20.96</v>
      </c>
      <c r="R76">
        <v>43.71</v>
      </c>
      <c r="S76">
        <v>0</v>
      </c>
      <c r="T76">
        <v>1.62</v>
      </c>
      <c r="U76">
        <v>418.77</v>
      </c>
      <c r="V76">
        <v>18.21</v>
      </c>
      <c r="W76">
        <v>44.92</v>
      </c>
      <c r="X76">
        <v>98.87</v>
      </c>
      <c r="Y76">
        <v>0</v>
      </c>
      <c r="Z76">
        <v>6.52</v>
      </c>
      <c r="AA76">
        <v>42.15</v>
      </c>
      <c r="AB76">
        <v>22.38</v>
      </c>
      <c r="AC76">
        <v>21.37</v>
      </c>
      <c r="AD76">
        <v>40.200000000000003</v>
      </c>
      <c r="AE76">
        <v>54.53</v>
      </c>
      <c r="AF76">
        <v>9.66</v>
      </c>
      <c r="AG76">
        <v>41.27</v>
      </c>
      <c r="AH76">
        <v>144.85</v>
      </c>
      <c r="AI76">
        <v>54.11</v>
      </c>
      <c r="AJ76">
        <v>0</v>
      </c>
      <c r="AK76">
        <v>59.94</v>
      </c>
      <c r="AL76">
        <v>63.92</v>
      </c>
      <c r="AM76">
        <v>8.8000000000000007</v>
      </c>
      <c r="AN76">
        <v>0</v>
      </c>
      <c r="AO76">
        <v>8.09</v>
      </c>
      <c r="AP76">
        <v>9.48</v>
      </c>
      <c r="AQ76">
        <v>70.87</v>
      </c>
      <c r="AR76">
        <v>19.87</v>
      </c>
      <c r="AS76">
        <v>10.35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2.4300000000000002</v>
      </c>
      <c r="BA76">
        <v>3.12</v>
      </c>
      <c r="BB76">
        <v>1.42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2951.99</v>
      </c>
    </row>
    <row r="77" spans="1:117">
      <c r="A77" t="s">
        <v>119</v>
      </c>
      <c r="B77">
        <v>0</v>
      </c>
      <c r="C77">
        <v>0</v>
      </c>
      <c r="D77">
        <v>28.15</v>
      </c>
      <c r="E77">
        <v>0</v>
      </c>
      <c r="F77">
        <v>0</v>
      </c>
      <c r="G77">
        <v>69.41</v>
      </c>
      <c r="H77">
        <v>0</v>
      </c>
      <c r="I77">
        <v>0</v>
      </c>
      <c r="J77">
        <v>96.19</v>
      </c>
      <c r="K77">
        <v>685.74</v>
      </c>
      <c r="L77">
        <v>312.45</v>
      </c>
      <c r="M77">
        <v>47.33</v>
      </c>
      <c r="N77">
        <v>121.71</v>
      </c>
      <c r="O77">
        <v>127.6</v>
      </c>
      <c r="P77">
        <v>104.38</v>
      </c>
      <c r="Q77">
        <v>20.96</v>
      </c>
      <c r="R77">
        <v>43.71</v>
      </c>
      <c r="S77">
        <v>0</v>
      </c>
      <c r="T77">
        <v>1.62</v>
      </c>
      <c r="U77">
        <v>418.77</v>
      </c>
      <c r="V77">
        <v>18.21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21.46</v>
      </c>
      <c r="AG77">
        <v>41.27</v>
      </c>
      <c r="AH77">
        <v>153.34</v>
      </c>
      <c r="AI77">
        <v>54.11</v>
      </c>
      <c r="AJ77">
        <v>0</v>
      </c>
      <c r="AK77">
        <v>59.94</v>
      </c>
      <c r="AL77">
        <v>63.92</v>
      </c>
      <c r="AM77">
        <v>16.12</v>
      </c>
      <c r="AN77">
        <v>0</v>
      </c>
      <c r="AO77">
        <v>8.1</v>
      </c>
      <c r="AP77">
        <v>10.63</v>
      </c>
      <c r="AQ77">
        <v>70.87</v>
      </c>
      <c r="AR77">
        <v>8.83</v>
      </c>
      <c r="AS77">
        <v>10.35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3.64</v>
      </c>
      <c r="BA77">
        <v>3.29</v>
      </c>
      <c r="BB77">
        <v>1.42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3024.23</v>
      </c>
    </row>
    <row r="78" spans="1:117">
      <c r="A78" t="s">
        <v>120</v>
      </c>
      <c r="B78">
        <v>0</v>
      </c>
      <c r="C78">
        <v>0</v>
      </c>
      <c r="D78">
        <v>28.15</v>
      </c>
      <c r="E78">
        <v>0</v>
      </c>
      <c r="F78">
        <v>0</v>
      </c>
      <c r="G78">
        <v>69.41</v>
      </c>
      <c r="H78">
        <v>0</v>
      </c>
      <c r="I78">
        <v>0</v>
      </c>
      <c r="J78">
        <v>96.19</v>
      </c>
      <c r="K78">
        <v>685.75</v>
      </c>
      <c r="L78">
        <v>312.45</v>
      </c>
      <c r="M78">
        <v>47.33</v>
      </c>
      <c r="N78">
        <v>121.71</v>
      </c>
      <c r="O78">
        <v>127.6</v>
      </c>
      <c r="P78">
        <v>104.38</v>
      </c>
      <c r="Q78">
        <v>20.96</v>
      </c>
      <c r="R78">
        <v>43.71</v>
      </c>
      <c r="S78">
        <v>0</v>
      </c>
      <c r="T78">
        <v>1.62</v>
      </c>
      <c r="U78">
        <v>418.77</v>
      </c>
      <c r="V78">
        <v>18.21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21.46</v>
      </c>
      <c r="AG78">
        <v>41.27</v>
      </c>
      <c r="AH78">
        <v>153.34</v>
      </c>
      <c r="AI78">
        <v>54.11</v>
      </c>
      <c r="AJ78">
        <v>0</v>
      </c>
      <c r="AK78">
        <v>59.94</v>
      </c>
      <c r="AL78">
        <v>63.92</v>
      </c>
      <c r="AM78">
        <v>16.12</v>
      </c>
      <c r="AN78">
        <v>0</v>
      </c>
      <c r="AO78">
        <v>8.08</v>
      </c>
      <c r="AP78">
        <v>10.63</v>
      </c>
      <c r="AQ78">
        <v>70.87</v>
      </c>
      <c r="AR78">
        <v>8.83</v>
      </c>
      <c r="AS78">
        <v>10.35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3.29</v>
      </c>
      <c r="BB78">
        <v>1.42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3024.59</v>
      </c>
    </row>
    <row r="79" spans="1:117">
      <c r="A79" t="s">
        <v>121</v>
      </c>
      <c r="B79">
        <v>0</v>
      </c>
      <c r="C79">
        <v>0</v>
      </c>
      <c r="D79">
        <v>28.15</v>
      </c>
      <c r="E79">
        <v>0</v>
      </c>
      <c r="F79">
        <v>0</v>
      </c>
      <c r="G79">
        <v>69.41</v>
      </c>
      <c r="H79">
        <v>0</v>
      </c>
      <c r="I79">
        <v>0</v>
      </c>
      <c r="J79">
        <v>96.19</v>
      </c>
      <c r="K79">
        <v>685.74</v>
      </c>
      <c r="L79">
        <v>312.45</v>
      </c>
      <c r="M79">
        <v>47.33</v>
      </c>
      <c r="N79">
        <v>121.71</v>
      </c>
      <c r="O79">
        <v>127.6</v>
      </c>
      <c r="P79">
        <v>104.38</v>
      </c>
      <c r="Q79">
        <v>20.96</v>
      </c>
      <c r="R79">
        <v>43.71</v>
      </c>
      <c r="S79">
        <v>0</v>
      </c>
      <c r="T79">
        <v>1.62</v>
      </c>
      <c r="U79">
        <v>418.77</v>
      </c>
      <c r="V79">
        <v>18.21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21.46</v>
      </c>
      <c r="AG79">
        <v>41.27</v>
      </c>
      <c r="AH79">
        <v>153.34</v>
      </c>
      <c r="AI79">
        <v>54.11</v>
      </c>
      <c r="AJ79">
        <v>0</v>
      </c>
      <c r="AK79">
        <v>59.94</v>
      </c>
      <c r="AL79">
        <v>63.92</v>
      </c>
      <c r="AM79">
        <v>16.12</v>
      </c>
      <c r="AN79">
        <v>0</v>
      </c>
      <c r="AO79">
        <v>8.0500000000000007</v>
      </c>
      <c r="AP79">
        <v>10.63</v>
      </c>
      <c r="AQ79">
        <v>70.87</v>
      </c>
      <c r="AR79">
        <v>8.83</v>
      </c>
      <c r="AS79">
        <v>10.35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3.29</v>
      </c>
      <c r="BB79">
        <v>1.42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3024.5500000000006</v>
      </c>
    </row>
    <row r="80" spans="1:117">
      <c r="A80" t="s">
        <v>122</v>
      </c>
      <c r="B80">
        <v>0</v>
      </c>
      <c r="C80">
        <v>0</v>
      </c>
      <c r="D80">
        <v>28.15</v>
      </c>
      <c r="E80">
        <v>0</v>
      </c>
      <c r="F80">
        <v>0</v>
      </c>
      <c r="G80">
        <v>69.41</v>
      </c>
      <c r="H80">
        <v>0</v>
      </c>
      <c r="I80">
        <v>0</v>
      </c>
      <c r="J80">
        <v>96.19</v>
      </c>
      <c r="K80">
        <v>685.74</v>
      </c>
      <c r="L80">
        <v>312.45</v>
      </c>
      <c r="M80">
        <v>47.33</v>
      </c>
      <c r="N80">
        <v>121.71</v>
      </c>
      <c r="O80">
        <v>127.6</v>
      </c>
      <c r="P80">
        <v>104.38</v>
      </c>
      <c r="Q80">
        <v>20.96</v>
      </c>
      <c r="R80">
        <v>43.71</v>
      </c>
      <c r="S80">
        <v>0</v>
      </c>
      <c r="T80">
        <v>1.62</v>
      </c>
      <c r="U80">
        <v>418.77</v>
      </c>
      <c r="V80">
        <v>18.21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21.46</v>
      </c>
      <c r="AG80">
        <v>41.27</v>
      </c>
      <c r="AH80">
        <v>153.34</v>
      </c>
      <c r="AI80">
        <v>54.11</v>
      </c>
      <c r="AJ80">
        <v>0</v>
      </c>
      <c r="AK80">
        <v>59.94</v>
      </c>
      <c r="AL80">
        <v>63.92</v>
      </c>
      <c r="AM80">
        <v>16.12</v>
      </c>
      <c r="AN80">
        <v>0</v>
      </c>
      <c r="AO80">
        <v>8.33</v>
      </c>
      <c r="AP80">
        <v>10.63</v>
      </c>
      <c r="AQ80">
        <v>70.87</v>
      </c>
      <c r="AR80">
        <v>8.83</v>
      </c>
      <c r="AS80">
        <v>10.35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3.29</v>
      </c>
      <c r="BB80">
        <v>1.42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3024.8300000000004</v>
      </c>
    </row>
    <row r="81" spans="1:117">
      <c r="A81" t="s">
        <v>123</v>
      </c>
      <c r="B81">
        <v>0</v>
      </c>
      <c r="C81">
        <v>0</v>
      </c>
      <c r="D81">
        <v>28.15</v>
      </c>
      <c r="E81">
        <v>0</v>
      </c>
      <c r="F81">
        <v>0</v>
      </c>
      <c r="G81">
        <v>69.41</v>
      </c>
      <c r="H81">
        <v>0</v>
      </c>
      <c r="I81">
        <v>0</v>
      </c>
      <c r="J81">
        <v>96.19</v>
      </c>
      <c r="K81">
        <v>685.74</v>
      </c>
      <c r="L81">
        <v>312.45</v>
      </c>
      <c r="M81">
        <v>47.33</v>
      </c>
      <c r="N81">
        <v>121.71</v>
      </c>
      <c r="O81">
        <v>127.6</v>
      </c>
      <c r="P81">
        <v>104.38</v>
      </c>
      <c r="Q81">
        <v>20.96</v>
      </c>
      <c r="R81">
        <v>43.71</v>
      </c>
      <c r="S81">
        <v>0</v>
      </c>
      <c r="T81">
        <v>1.62</v>
      </c>
      <c r="U81">
        <v>418.77</v>
      </c>
      <c r="V81">
        <v>18.21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21.46</v>
      </c>
      <c r="AG81">
        <v>41.27</v>
      </c>
      <c r="AH81">
        <v>153.34</v>
      </c>
      <c r="AI81">
        <v>54.11</v>
      </c>
      <c r="AJ81">
        <v>0</v>
      </c>
      <c r="AK81">
        <v>59.94</v>
      </c>
      <c r="AL81">
        <v>63.92</v>
      </c>
      <c r="AM81">
        <v>16.12</v>
      </c>
      <c r="AN81">
        <v>0</v>
      </c>
      <c r="AO81">
        <v>8.4</v>
      </c>
      <c r="AP81">
        <v>10.63</v>
      </c>
      <c r="AQ81">
        <v>70.87</v>
      </c>
      <c r="AR81">
        <v>50.79</v>
      </c>
      <c r="AS81">
        <v>10.35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3.29</v>
      </c>
      <c r="BB81">
        <v>1.42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3066.8600000000006</v>
      </c>
    </row>
    <row r="82" spans="1:117">
      <c r="A82" t="s">
        <v>124</v>
      </c>
      <c r="B82">
        <v>0</v>
      </c>
      <c r="C82">
        <v>0</v>
      </c>
      <c r="D82">
        <v>28.15</v>
      </c>
      <c r="E82">
        <v>0</v>
      </c>
      <c r="F82">
        <v>0</v>
      </c>
      <c r="G82">
        <v>69.41</v>
      </c>
      <c r="H82">
        <v>0</v>
      </c>
      <c r="I82">
        <v>0</v>
      </c>
      <c r="J82">
        <v>96.19</v>
      </c>
      <c r="K82">
        <v>685.74</v>
      </c>
      <c r="L82">
        <v>312.45</v>
      </c>
      <c r="M82">
        <v>47.33</v>
      </c>
      <c r="N82">
        <v>121.71</v>
      </c>
      <c r="O82">
        <v>127.6</v>
      </c>
      <c r="P82">
        <v>104.38</v>
      </c>
      <c r="Q82">
        <v>20.96</v>
      </c>
      <c r="R82">
        <v>43.71</v>
      </c>
      <c r="S82">
        <v>0</v>
      </c>
      <c r="T82">
        <v>1.62</v>
      </c>
      <c r="U82">
        <v>418.77</v>
      </c>
      <c r="V82">
        <v>18.21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21.46</v>
      </c>
      <c r="AG82">
        <v>41.27</v>
      </c>
      <c r="AH82">
        <v>153.34</v>
      </c>
      <c r="AI82">
        <v>7.03</v>
      </c>
      <c r="AJ82">
        <v>0</v>
      </c>
      <c r="AK82">
        <v>59.94</v>
      </c>
      <c r="AL82">
        <v>63.92</v>
      </c>
      <c r="AM82">
        <v>16.12</v>
      </c>
      <c r="AN82">
        <v>0</v>
      </c>
      <c r="AO82">
        <v>8.6</v>
      </c>
      <c r="AP82">
        <v>10.63</v>
      </c>
      <c r="AQ82">
        <v>70.87</v>
      </c>
      <c r="AR82">
        <v>50.79</v>
      </c>
      <c r="AS82">
        <v>10.35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3.29</v>
      </c>
      <c r="BB82">
        <v>1.42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3019.9800000000005</v>
      </c>
    </row>
    <row r="83" spans="1:117">
      <c r="A83" t="s">
        <v>125</v>
      </c>
      <c r="B83">
        <v>0</v>
      </c>
      <c r="C83">
        <v>0</v>
      </c>
      <c r="D83">
        <v>28.15</v>
      </c>
      <c r="E83">
        <v>0</v>
      </c>
      <c r="F83">
        <v>0</v>
      </c>
      <c r="G83">
        <v>69.41</v>
      </c>
      <c r="H83">
        <v>0</v>
      </c>
      <c r="I83">
        <v>0</v>
      </c>
      <c r="J83">
        <v>96.19</v>
      </c>
      <c r="K83">
        <v>685.74</v>
      </c>
      <c r="L83">
        <v>312.45</v>
      </c>
      <c r="M83">
        <v>47.33</v>
      </c>
      <c r="N83">
        <v>121.71</v>
      </c>
      <c r="O83">
        <v>127.6</v>
      </c>
      <c r="P83">
        <v>104.38</v>
      </c>
      <c r="Q83">
        <v>20.96</v>
      </c>
      <c r="R83">
        <v>43.71</v>
      </c>
      <c r="S83">
        <v>0</v>
      </c>
      <c r="T83">
        <v>1.62</v>
      </c>
      <c r="U83">
        <v>418.77</v>
      </c>
      <c r="V83">
        <v>18.21</v>
      </c>
      <c r="W83">
        <v>44.92</v>
      </c>
      <c r="X83">
        <v>98.87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21.46</v>
      </c>
      <c r="AG83">
        <v>41.27</v>
      </c>
      <c r="AH83">
        <v>153.34</v>
      </c>
      <c r="AI83">
        <v>3.94</v>
      </c>
      <c r="AJ83">
        <v>0</v>
      </c>
      <c r="AK83">
        <v>59.94</v>
      </c>
      <c r="AL83">
        <v>63.92</v>
      </c>
      <c r="AM83">
        <v>15.38</v>
      </c>
      <c r="AN83">
        <v>0</v>
      </c>
      <c r="AO83">
        <v>8.7100000000000009</v>
      </c>
      <c r="AP83">
        <v>10.63</v>
      </c>
      <c r="AQ83">
        <v>70.87</v>
      </c>
      <c r="AR83">
        <v>11.04</v>
      </c>
      <c r="AS83">
        <v>10.35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3.29</v>
      </c>
      <c r="BB83">
        <v>1.42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2976.5100000000007</v>
      </c>
    </row>
    <row r="84" spans="1:117">
      <c r="A84" t="s">
        <v>126</v>
      </c>
      <c r="B84">
        <v>0</v>
      </c>
      <c r="C84">
        <v>0</v>
      </c>
      <c r="D84">
        <v>28.15</v>
      </c>
      <c r="E84">
        <v>0</v>
      </c>
      <c r="F84">
        <v>0</v>
      </c>
      <c r="G84">
        <v>69.41</v>
      </c>
      <c r="H84">
        <v>0</v>
      </c>
      <c r="I84">
        <v>0</v>
      </c>
      <c r="J84">
        <v>96.19</v>
      </c>
      <c r="K84">
        <v>685.74</v>
      </c>
      <c r="L84">
        <v>312.45</v>
      </c>
      <c r="M84">
        <v>47.33</v>
      </c>
      <c r="N84">
        <v>121.71</v>
      </c>
      <c r="O84">
        <v>127.6</v>
      </c>
      <c r="P84">
        <v>104.38</v>
      </c>
      <c r="Q84">
        <v>20.96</v>
      </c>
      <c r="R84">
        <v>43.71</v>
      </c>
      <c r="S84">
        <v>0</v>
      </c>
      <c r="T84">
        <v>1.62</v>
      </c>
      <c r="U84">
        <v>418.77</v>
      </c>
      <c r="V84">
        <v>18.21</v>
      </c>
      <c r="W84">
        <v>44.92</v>
      </c>
      <c r="X84">
        <v>98.87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21.46</v>
      </c>
      <c r="AG84">
        <v>41.27</v>
      </c>
      <c r="AH84">
        <v>153.34</v>
      </c>
      <c r="AI84">
        <v>3.94</v>
      </c>
      <c r="AJ84">
        <v>0</v>
      </c>
      <c r="AK84">
        <v>59.94</v>
      </c>
      <c r="AL84">
        <v>63.92</v>
      </c>
      <c r="AM84">
        <v>14.66</v>
      </c>
      <c r="AN84">
        <v>0</v>
      </c>
      <c r="AO84">
        <v>8.99</v>
      </c>
      <c r="AP84">
        <v>10.63</v>
      </c>
      <c r="AQ84">
        <v>70.87</v>
      </c>
      <c r="AR84">
        <v>11.04</v>
      </c>
      <c r="AS84">
        <v>10.35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3.29</v>
      </c>
      <c r="BB84">
        <v>1.42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2976.07</v>
      </c>
    </row>
    <row r="85" spans="1:117">
      <c r="A85" t="s">
        <v>127</v>
      </c>
      <c r="B85">
        <v>0</v>
      </c>
      <c r="C85">
        <v>0</v>
      </c>
      <c r="D85">
        <v>28.15</v>
      </c>
      <c r="E85">
        <v>0</v>
      </c>
      <c r="F85">
        <v>0</v>
      </c>
      <c r="G85">
        <v>69.41</v>
      </c>
      <c r="H85">
        <v>0</v>
      </c>
      <c r="I85">
        <v>0</v>
      </c>
      <c r="J85">
        <v>96.19</v>
      </c>
      <c r="K85">
        <v>685.74</v>
      </c>
      <c r="L85">
        <v>312.45</v>
      </c>
      <c r="M85">
        <v>47.33</v>
      </c>
      <c r="N85">
        <v>121.71</v>
      </c>
      <c r="O85">
        <v>127.6</v>
      </c>
      <c r="P85">
        <v>104.38</v>
      </c>
      <c r="Q85">
        <v>20.96</v>
      </c>
      <c r="R85">
        <v>43.71</v>
      </c>
      <c r="S85">
        <v>0</v>
      </c>
      <c r="T85">
        <v>1.62</v>
      </c>
      <c r="U85">
        <v>418.77</v>
      </c>
      <c r="V85">
        <v>18.21</v>
      </c>
      <c r="W85">
        <v>44.92</v>
      </c>
      <c r="X85">
        <v>98.87</v>
      </c>
      <c r="Y85">
        <v>0</v>
      </c>
      <c r="Z85">
        <v>1.1000000000000001</v>
      </c>
      <c r="AA85">
        <v>42.15</v>
      </c>
      <c r="AB85">
        <v>44.22</v>
      </c>
      <c r="AC85">
        <v>32.08</v>
      </c>
      <c r="AD85">
        <v>40.200000000000003</v>
      </c>
      <c r="AE85">
        <v>54.53</v>
      </c>
      <c r="AF85">
        <v>19.54</v>
      </c>
      <c r="AG85">
        <v>41.27</v>
      </c>
      <c r="AH85">
        <v>152.09</v>
      </c>
      <c r="AI85">
        <v>15.46</v>
      </c>
      <c r="AJ85">
        <v>0</v>
      </c>
      <c r="AK85">
        <v>59.94</v>
      </c>
      <c r="AL85">
        <v>77.849999999999994</v>
      </c>
      <c r="AM85">
        <v>8.06</v>
      </c>
      <c r="AN85">
        <v>0</v>
      </c>
      <c r="AO85">
        <v>9.1</v>
      </c>
      <c r="AP85">
        <v>9.74</v>
      </c>
      <c r="AQ85">
        <v>70.87</v>
      </c>
      <c r="AR85">
        <v>11.04</v>
      </c>
      <c r="AS85">
        <v>10.35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4.01</v>
      </c>
      <c r="BA85">
        <v>3.27</v>
      </c>
      <c r="BB85">
        <v>1.42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2967.6299999999997</v>
      </c>
    </row>
    <row r="86" spans="1:117">
      <c r="A86" t="s">
        <v>128</v>
      </c>
      <c r="B86">
        <v>0</v>
      </c>
      <c r="C86">
        <v>0</v>
      </c>
      <c r="D86">
        <v>28.15</v>
      </c>
      <c r="E86">
        <v>0</v>
      </c>
      <c r="F86">
        <v>0</v>
      </c>
      <c r="G86">
        <v>69.41</v>
      </c>
      <c r="H86">
        <v>0</v>
      </c>
      <c r="I86">
        <v>0</v>
      </c>
      <c r="J86">
        <v>96.19</v>
      </c>
      <c r="K86">
        <v>685.74</v>
      </c>
      <c r="L86">
        <v>312.45</v>
      </c>
      <c r="M86">
        <v>47.33</v>
      </c>
      <c r="N86">
        <v>121.71</v>
      </c>
      <c r="O86">
        <v>127.6</v>
      </c>
      <c r="P86">
        <v>104.38</v>
      </c>
      <c r="Q86">
        <v>20.96</v>
      </c>
      <c r="R86">
        <v>43.71</v>
      </c>
      <c r="S86">
        <v>0</v>
      </c>
      <c r="T86">
        <v>1.62</v>
      </c>
      <c r="U86">
        <v>418.77</v>
      </c>
      <c r="V86">
        <v>18.21</v>
      </c>
      <c r="W86">
        <v>44.92</v>
      </c>
      <c r="X86">
        <v>98.87</v>
      </c>
      <c r="Y86">
        <v>0</v>
      </c>
      <c r="Z86">
        <v>0</v>
      </c>
      <c r="AA86">
        <v>28.1</v>
      </c>
      <c r="AB86">
        <v>44.22</v>
      </c>
      <c r="AC86">
        <v>32.08</v>
      </c>
      <c r="AD86">
        <v>40.200000000000003</v>
      </c>
      <c r="AE86">
        <v>54.53</v>
      </c>
      <c r="AF86">
        <v>19.32</v>
      </c>
      <c r="AG86">
        <v>41.27</v>
      </c>
      <c r="AH86">
        <v>152.09</v>
      </c>
      <c r="AI86">
        <v>15.46</v>
      </c>
      <c r="AJ86">
        <v>0</v>
      </c>
      <c r="AK86">
        <v>59.94</v>
      </c>
      <c r="AL86">
        <v>77.849999999999994</v>
      </c>
      <c r="AM86">
        <v>8.8000000000000007</v>
      </c>
      <c r="AN86">
        <v>0</v>
      </c>
      <c r="AO86">
        <v>9.1300000000000008</v>
      </c>
      <c r="AP86">
        <v>9.74</v>
      </c>
      <c r="AQ86">
        <v>70.87</v>
      </c>
      <c r="AR86">
        <v>11.04</v>
      </c>
      <c r="AS86">
        <v>10.35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4.01</v>
      </c>
      <c r="BA86">
        <v>3.27</v>
      </c>
      <c r="BB86">
        <v>1.42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2953.03</v>
      </c>
    </row>
    <row r="87" spans="1:117">
      <c r="A87" t="s">
        <v>129</v>
      </c>
      <c r="B87">
        <v>0</v>
      </c>
      <c r="C87">
        <v>0</v>
      </c>
      <c r="D87">
        <v>28.98</v>
      </c>
      <c r="E87">
        <v>0</v>
      </c>
      <c r="F87">
        <v>0</v>
      </c>
      <c r="G87">
        <v>69.41</v>
      </c>
      <c r="H87">
        <v>0</v>
      </c>
      <c r="I87">
        <v>0</v>
      </c>
      <c r="J87">
        <v>96.19</v>
      </c>
      <c r="K87">
        <v>685.74</v>
      </c>
      <c r="L87">
        <v>312.45</v>
      </c>
      <c r="M87">
        <v>47.33</v>
      </c>
      <c r="N87">
        <v>121.71</v>
      </c>
      <c r="O87">
        <v>127.6</v>
      </c>
      <c r="P87">
        <v>104.38</v>
      </c>
      <c r="Q87">
        <v>20.96</v>
      </c>
      <c r="R87">
        <v>43.71</v>
      </c>
      <c r="S87">
        <v>0</v>
      </c>
      <c r="T87">
        <v>1.62</v>
      </c>
      <c r="U87">
        <v>418.77</v>
      </c>
      <c r="V87">
        <v>18.21</v>
      </c>
      <c r="W87">
        <v>44.92</v>
      </c>
      <c r="X87">
        <v>98.87</v>
      </c>
      <c r="Y87">
        <v>0</v>
      </c>
      <c r="Z87">
        <v>0</v>
      </c>
      <c r="AA87">
        <v>28.1</v>
      </c>
      <c r="AB87">
        <v>44.22</v>
      </c>
      <c r="AC87">
        <v>32.08</v>
      </c>
      <c r="AD87">
        <v>40.200000000000003</v>
      </c>
      <c r="AE87">
        <v>54.53</v>
      </c>
      <c r="AF87">
        <v>19.32</v>
      </c>
      <c r="AG87">
        <v>41.27</v>
      </c>
      <c r="AH87">
        <v>152.09</v>
      </c>
      <c r="AI87">
        <v>15.46</v>
      </c>
      <c r="AJ87">
        <v>0</v>
      </c>
      <c r="AK87">
        <v>59.94</v>
      </c>
      <c r="AL87">
        <v>77.849999999999994</v>
      </c>
      <c r="AM87">
        <v>8.8000000000000007</v>
      </c>
      <c r="AN87">
        <v>0</v>
      </c>
      <c r="AO87">
        <v>9.2200000000000006</v>
      </c>
      <c r="AP87">
        <v>9.74</v>
      </c>
      <c r="AQ87">
        <v>70.87</v>
      </c>
      <c r="AR87">
        <v>19.87</v>
      </c>
      <c r="AS87">
        <v>10.35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4.01</v>
      </c>
      <c r="BA87">
        <v>3.27</v>
      </c>
      <c r="BB87">
        <v>1.42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2962.7799999999997</v>
      </c>
    </row>
    <row r="88" spans="1:117">
      <c r="A88" t="s">
        <v>130</v>
      </c>
      <c r="B88">
        <v>0</v>
      </c>
      <c r="C88">
        <v>0</v>
      </c>
      <c r="D88">
        <v>28.98</v>
      </c>
      <c r="E88">
        <v>0</v>
      </c>
      <c r="F88">
        <v>0</v>
      </c>
      <c r="G88">
        <v>69.41</v>
      </c>
      <c r="H88">
        <v>0</v>
      </c>
      <c r="I88">
        <v>0</v>
      </c>
      <c r="J88">
        <v>96.19</v>
      </c>
      <c r="K88">
        <v>685.74</v>
      </c>
      <c r="L88">
        <v>312.45</v>
      </c>
      <c r="M88">
        <v>47.33</v>
      </c>
      <c r="N88">
        <v>121.71</v>
      </c>
      <c r="O88">
        <v>127.6</v>
      </c>
      <c r="P88">
        <v>104.38</v>
      </c>
      <c r="Q88">
        <v>20.96</v>
      </c>
      <c r="R88">
        <v>43.71</v>
      </c>
      <c r="S88">
        <v>0</v>
      </c>
      <c r="T88">
        <v>1.62</v>
      </c>
      <c r="U88">
        <v>418.77</v>
      </c>
      <c r="V88">
        <v>18.21</v>
      </c>
      <c r="W88">
        <v>44.92</v>
      </c>
      <c r="X88">
        <v>98.87</v>
      </c>
      <c r="Y88">
        <v>0</v>
      </c>
      <c r="Z88">
        <v>0</v>
      </c>
      <c r="AA88">
        <v>28.1</v>
      </c>
      <c r="AB88">
        <v>44.22</v>
      </c>
      <c r="AC88">
        <v>32.08</v>
      </c>
      <c r="AD88">
        <v>40.200000000000003</v>
      </c>
      <c r="AE88">
        <v>54.53</v>
      </c>
      <c r="AF88">
        <v>19.32</v>
      </c>
      <c r="AG88">
        <v>41.27</v>
      </c>
      <c r="AH88">
        <v>152.09</v>
      </c>
      <c r="AI88">
        <v>15.46</v>
      </c>
      <c r="AJ88">
        <v>0</v>
      </c>
      <c r="AK88">
        <v>59.94</v>
      </c>
      <c r="AL88">
        <v>77.849999999999994</v>
      </c>
      <c r="AM88">
        <v>8.8000000000000007</v>
      </c>
      <c r="AN88">
        <v>0</v>
      </c>
      <c r="AO88">
        <v>9.4600000000000009</v>
      </c>
      <c r="AP88">
        <v>9.74</v>
      </c>
      <c r="AQ88">
        <v>70.87</v>
      </c>
      <c r="AR88">
        <v>19.87</v>
      </c>
      <c r="AS88">
        <v>10.35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4.01</v>
      </c>
      <c r="BA88">
        <v>3.27</v>
      </c>
      <c r="BB88">
        <v>1.42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2963.02</v>
      </c>
    </row>
    <row r="89" spans="1:117">
      <c r="A89" t="s">
        <v>131</v>
      </c>
      <c r="B89">
        <v>0</v>
      </c>
      <c r="C89">
        <v>0</v>
      </c>
      <c r="D89">
        <v>28.98</v>
      </c>
      <c r="E89">
        <v>0</v>
      </c>
      <c r="F89">
        <v>0</v>
      </c>
      <c r="G89">
        <v>69.41</v>
      </c>
      <c r="H89">
        <v>0</v>
      </c>
      <c r="I89">
        <v>0</v>
      </c>
      <c r="J89">
        <v>96.19</v>
      </c>
      <c r="K89">
        <v>685.74</v>
      </c>
      <c r="L89">
        <v>312.45</v>
      </c>
      <c r="M89">
        <v>47.33</v>
      </c>
      <c r="N89">
        <v>121.71</v>
      </c>
      <c r="O89">
        <v>127.6</v>
      </c>
      <c r="P89">
        <v>104.38</v>
      </c>
      <c r="Q89">
        <v>20.96</v>
      </c>
      <c r="R89">
        <v>43.71</v>
      </c>
      <c r="S89">
        <v>0</v>
      </c>
      <c r="T89">
        <v>1.62</v>
      </c>
      <c r="U89">
        <v>418.77</v>
      </c>
      <c r="V89">
        <v>18.21</v>
      </c>
      <c r="W89">
        <v>44.92</v>
      </c>
      <c r="X89">
        <v>98.87</v>
      </c>
      <c r="Y89">
        <v>0</v>
      </c>
      <c r="Z89">
        <v>0</v>
      </c>
      <c r="AA89">
        <v>28.1</v>
      </c>
      <c r="AB89">
        <v>44.22</v>
      </c>
      <c r="AC89">
        <v>32.08</v>
      </c>
      <c r="AD89">
        <v>40.200000000000003</v>
      </c>
      <c r="AE89">
        <v>54.53</v>
      </c>
      <c r="AF89">
        <v>19.32</v>
      </c>
      <c r="AG89">
        <v>41.27</v>
      </c>
      <c r="AH89">
        <v>152.09</v>
      </c>
      <c r="AI89">
        <v>3.94</v>
      </c>
      <c r="AJ89">
        <v>0</v>
      </c>
      <c r="AK89">
        <v>59.94</v>
      </c>
      <c r="AL89">
        <v>77.849999999999994</v>
      </c>
      <c r="AM89">
        <v>8.8000000000000007</v>
      </c>
      <c r="AN89">
        <v>0</v>
      </c>
      <c r="AO89">
        <v>9.83</v>
      </c>
      <c r="AP89">
        <v>9.74</v>
      </c>
      <c r="AQ89">
        <v>70.87</v>
      </c>
      <c r="AR89">
        <v>19.87</v>
      </c>
      <c r="AS89">
        <v>10.35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4.01</v>
      </c>
      <c r="BA89">
        <v>3.27</v>
      </c>
      <c r="BB89">
        <v>1.42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2951.87</v>
      </c>
    </row>
    <row r="90" spans="1:117">
      <c r="A90" t="s">
        <v>132</v>
      </c>
      <c r="B90">
        <v>0</v>
      </c>
      <c r="C90">
        <v>0</v>
      </c>
      <c r="D90">
        <v>28.98</v>
      </c>
      <c r="E90">
        <v>0</v>
      </c>
      <c r="F90">
        <v>0</v>
      </c>
      <c r="G90">
        <v>69.41</v>
      </c>
      <c r="H90">
        <v>0</v>
      </c>
      <c r="I90">
        <v>0</v>
      </c>
      <c r="J90">
        <v>96.19</v>
      </c>
      <c r="K90">
        <v>685.74</v>
      </c>
      <c r="L90">
        <v>312.45</v>
      </c>
      <c r="M90">
        <v>47.33</v>
      </c>
      <c r="N90">
        <v>121.71</v>
      </c>
      <c r="O90">
        <v>127.6</v>
      </c>
      <c r="P90">
        <v>104.38</v>
      </c>
      <c r="Q90">
        <v>20.96</v>
      </c>
      <c r="R90">
        <v>43.71</v>
      </c>
      <c r="S90">
        <v>0</v>
      </c>
      <c r="T90">
        <v>1.62</v>
      </c>
      <c r="U90">
        <v>418.77</v>
      </c>
      <c r="V90">
        <v>18.21</v>
      </c>
      <c r="W90">
        <v>44.92</v>
      </c>
      <c r="X90">
        <v>98.87</v>
      </c>
      <c r="Y90">
        <v>0</v>
      </c>
      <c r="Z90">
        <v>2.2000000000000002</v>
      </c>
      <c r="AA90">
        <v>42.15</v>
      </c>
      <c r="AB90">
        <v>44.22</v>
      </c>
      <c r="AC90">
        <v>32.08</v>
      </c>
      <c r="AD90">
        <v>40.200000000000003</v>
      </c>
      <c r="AE90">
        <v>54.53</v>
      </c>
      <c r="AF90">
        <v>19.32</v>
      </c>
      <c r="AG90">
        <v>41.27</v>
      </c>
      <c r="AH90">
        <v>152.09</v>
      </c>
      <c r="AI90">
        <v>3.94</v>
      </c>
      <c r="AJ90">
        <v>0</v>
      </c>
      <c r="AK90">
        <v>59.94</v>
      </c>
      <c r="AL90">
        <v>77.849999999999994</v>
      </c>
      <c r="AM90">
        <v>8.8000000000000007</v>
      </c>
      <c r="AN90">
        <v>0</v>
      </c>
      <c r="AO90">
        <v>10.050000000000001</v>
      </c>
      <c r="AP90">
        <v>9.74</v>
      </c>
      <c r="AQ90">
        <v>70.87</v>
      </c>
      <c r="AR90">
        <v>19.87</v>
      </c>
      <c r="AS90">
        <v>10.35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4.01</v>
      </c>
      <c r="BA90">
        <v>3.27</v>
      </c>
      <c r="BB90">
        <v>1.42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2968.34</v>
      </c>
    </row>
    <row r="91" spans="1:117">
      <c r="A91" t="s">
        <v>133</v>
      </c>
      <c r="B91">
        <v>0</v>
      </c>
      <c r="C91">
        <v>0</v>
      </c>
      <c r="D91">
        <v>28.98</v>
      </c>
      <c r="E91">
        <v>0</v>
      </c>
      <c r="F91">
        <v>0</v>
      </c>
      <c r="G91">
        <v>69.41</v>
      </c>
      <c r="H91">
        <v>0</v>
      </c>
      <c r="I91">
        <v>0</v>
      </c>
      <c r="J91">
        <v>96.19</v>
      </c>
      <c r="K91">
        <v>685.74</v>
      </c>
      <c r="L91">
        <v>312.45</v>
      </c>
      <c r="M91">
        <v>47.33</v>
      </c>
      <c r="N91">
        <v>121.71</v>
      </c>
      <c r="O91">
        <v>127.6</v>
      </c>
      <c r="P91">
        <v>104.38</v>
      </c>
      <c r="Q91">
        <v>20.96</v>
      </c>
      <c r="R91">
        <v>43.71</v>
      </c>
      <c r="S91">
        <v>0</v>
      </c>
      <c r="T91">
        <v>1.62</v>
      </c>
      <c r="U91">
        <v>418.77</v>
      </c>
      <c r="V91">
        <v>18.21</v>
      </c>
      <c r="W91">
        <v>44.92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32.200000000000003</v>
      </c>
      <c r="AG91">
        <v>41.27</v>
      </c>
      <c r="AH91">
        <v>153.34</v>
      </c>
      <c r="AI91">
        <v>3.94</v>
      </c>
      <c r="AJ91">
        <v>0</v>
      </c>
      <c r="AK91">
        <v>59.94</v>
      </c>
      <c r="AL91">
        <v>77.849999999999994</v>
      </c>
      <c r="AM91">
        <v>14.66</v>
      </c>
      <c r="AN91">
        <v>0</v>
      </c>
      <c r="AO91">
        <v>10.39</v>
      </c>
      <c r="AP91">
        <v>10.63</v>
      </c>
      <c r="AQ91">
        <v>70.87</v>
      </c>
      <c r="AR91">
        <v>50.79</v>
      </c>
      <c r="AS91">
        <v>10.35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3.29</v>
      </c>
      <c r="BB91">
        <v>1.42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3042.72</v>
      </c>
    </row>
    <row r="92" spans="1:117">
      <c r="A92" t="s">
        <v>134</v>
      </c>
      <c r="B92">
        <v>0</v>
      </c>
      <c r="C92">
        <v>0</v>
      </c>
      <c r="D92">
        <v>28.98</v>
      </c>
      <c r="E92">
        <v>0</v>
      </c>
      <c r="F92">
        <v>0</v>
      </c>
      <c r="G92">
        <v>69.41</v>
      </c>
      <c r="H92">
        <v>0</v>
      </c>
      <c r="I92">
        <v>0</v>
      </c>
      <c r="J92">
        <v>97.42</v>
      </c>
      <c r="K92">
        <v>685.74</v>
      </c>
      <c r="L92">
        <v>312.45</v>
      </c>
      <c r="M92">
        <v>47.33</v>
      </c>
      <c r="N92">
        <v>121.71</v>
      </c>
      <c r="O92">
        <v>127.6</v>
      </c>
      <c r="P92">
        <v>104.38</v>
      </c>
      <c r="Q92">
        <v>20.96</v>
      </c>
      <c r="R92">
        <v>43.71</v>
      </c>
      <c r="S92">
        <v>0</v>
      </c>
      <c r="T92">
        <v>1.62</v>
      </c>
      <c r="U92">
        <v>418.77</v>
      </c>
      <c r="V92">
        <v>18.21</v>
      </c>
      <c r="W92">
        <v>44.92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32.200000000000003</v>
      </c>
      <c r="AG92">
        <v>41.27</v>
      </c>
      <c r="AH92">
        <v>153.34</v>
      </c>
      <c r="AI92">
        <v>3.94</v>
      </c>
      <c r="AJ92">
        <v>0</v>
      </c>
      <c r="AK92">
        <v>59.94</v>
      </c>
      <c r="AL92">
        <v>77.849999999999994</v>
      </c>
      <c r="AM92">
        <v>14.66</v>
      </c>
      <c r="AN92">
        <v>0</v>
      </c>
      <c r="AO92">
        <v>10.39</v>
      </c>
      <c r="AP92">
        <v>10.63</v>
      </c>
      <c r="AQ92">
        <v>70.87</v>
      </c>
      <c r="AR92">
        <v>50.79</v>
      </c>
      <c r="AS92">
        <v>10.35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3.29</v>
      </c>
      <c r="BB92">
        <v>1.42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3043.95</v>
      </c>
    </row>
    <row r="93" spans="1:117">
      <c r="A93" t="s">
        <v>135</v>
      </c>
      <c r="B93">
        <v>0</v>
      </c>
      <c r="C93">
        <v>0</v>
      </c>
      <c r="D93">
        <v>28.98</v>
      </c>
      <c r="E93">
        <v>0</v>
      </c>
      <c r="F93">
        <v>0</v>
      </c>
      <c r="G93">
        <v>69.41</v>
      </c>
      <c r="H93">
        <v>0</v>
      </c>
      <c r="I93">
        <v>0</v>
      </c>
      <c r="J93">
        <v>97.42</v>
      </c>
      <c r="K93">
        <v>685.74</v>
      </c>
      <c r="L93">
        <v>312.45</v>
      </c>
      <c r="M93">
        <v>47.33</v>
      </c>
      <c r="N93">
        <v>121.71</v>
      </c>
      <c r="O93">
        <v>127.6</v>
      </c>
      <c r="P93">
        <v>104.38</v>
      </c>
      <c r="Q93">
        <v>20.96</v>
      </c>
      <c r="R93">
        <v>43.71</v>
      </c>
      <c r="S93">
        <v>0</v>
      </c>
      <c r="T93">
        <v>1.62</v>
      </c>
      <c r="U93">
        <v>418.77</v>
      </c>
      <c r="V93">
        <v>18.91</v>
      </c>
      <c r="W93">
        <v>44.92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32.200000000000003</v>
      </c>
      <c r="AG93">
        <v>41.27</v>
      </c>
      <c r="AH93">
        <v>153.34</v>
      </c>
      <c r="AI93">
        <v>3.94</v>
      </c>
      <c r="AJ93">
        <v>0</v>
      </c>
      <c r="AK93">
        <v>59.94</v>
      </c>
      <c r="AL93">
        <v>77.849999999999994</v>
      </c>
      <c r="AM93">
        <v>14.66</v>
      </c>
      <c r="AN93">
        <v>0</v>
      </c>
      <c r="AO93">
        <v>10.59</v>
      </c>
      <c r="AP93">
        <v>10.63</v>
      </c>
      <c r="AQ93">
        <v>70.87</v>
      </c>
      <c r="AR93">
        <v>11.04</v>
      </c>
      <c r="AS93">
        <v>10.35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3.29</v>
      </c>
      <c r="BB93">
        <v>1.42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3005.1</v>
      </c>
    </row>
    <row r="94" spans="1:117">
      <c r="A94" t="s">
        <v>136</v>
      </c>
      <c r="B94">
        <v>0</v>
      </c>
      <c r="C94">
        <v>0</v>
      </c>
      <c r="D94">
        <v>28.98</v>
      </c>
      <c r="E94">
        <v>0</v>
      </c>
      <c r="F94">
        <v>0</v>
      </c>
      <c r="G94">
        <v>69.41</v>
      </c>
      <c r="H94">
        <v>0</v>
      </c>
      <c r="I94">
        <v>0</v>
      </c>
      <c r="J94">
        <v>97.42</v>
      </c>
      <c r="K94">
        <v>685.74</v>
      </c>
      <c r="L94">
        <v>312.45</v>
      </c>
      <c r="M94">
        <v>47.33</v>
      </c>
      <c r="N94">
        <v>121.71</v>
      </c>
      <c r="O94">
        <v>127.6</v>
      </c>
      <c r="P94">
        <v>104.38</v>
      </c>
      <c r="Q94">
        <v>20.96</v>
      </c>
      <c r="R94">
        <v>43.71</v>
      </c>
      <c r="S94">
        <v>0</v>
      </c>
      <c r="T94">
        <v>1.62</v>
      </c>
      <c r="U94">
        <v>418.77</v>
      </c>
      <c r="V94">
        <v>18.91</v>
      </c>
      <c r="W94">
        <v>44.92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32.200000000000003</v>
      </c>
      <c r="AG94">
        <v>41.27</v>
      </c>
      <c r="AH94">
        <v>153.34</v>
      </c>
      <c r="AI94">
        <v>3.94</v>
      </c>
      <c r="AJ94">
        <v>0</v>
      </c>
      <c r="AK94">
        <v>59.94</v>
      </c>
      <c r="AL94">
        <v>77.849999999999994</v>
      </c>
      <c r="AM94">
        <v>14.66</v>
      </c>
      <c r="AN94">
        <v>0</v>
      </c>
      <c r="AO94">
        <v>10.59</v>
      </c>
      <c r="AP94">
        <v>10.63</v>
      </c>
      <c r="AQ94">
        <v>70.87</v>
      </c>
      <c r="AR94">
        <v>11.04</v>
      </c>
      <c r="AS94">
        <v>10.35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3.29</v>
      </c>
      <c r="BB94">
        <v>1.42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3005.1</v>
      </c>
    </row>
    <row r="95" spans="1:117">
      <c r="A95" t="s">
        <v>137</v>
      </c>
      <c r="B95">
        <v>0</v>
      </c>
      <c r="C95">
        <v>0</v>
      </c>
      <c r="D95">
        <v>29.56</v>
      </c>
      <c r="E95">
        <v>0</v>
      </c>
      <c r="F95">
        <v>0</v>
      </c>
      <c r="G95">
        <v>69.41</v>
      </c>
      <c r="H95">
        <v>0</v>
      </c>
      <c r="I95">
        <v>0</v>
      </c>
      <c r="J95">
        <v>97.42</v>
      </c>
      <c r="K95">
        <v>685.74</v>
      </c>
      <c r="L95">
        <v>312.45</v>
      </c>
      <c r="M95">
        <v>47.33</v>
      </c>
      <c r="N95">
        <v>121.71</v>
      </c>
      <c r="O95">
        <v>127.6</v>
      </c>
      <c r="P95">
        <v>104.38</v>
      </c>
      <c r="Q95">
        <v>20.96</v>
      </c>
      <c r="R95">
        <v>43.71</v>
      </c>
      <c r="S95">
        <v>0</v>
      </c>
      <c r="T95">
        <v>1.62</v>
      </c>
      <c r="U95">
        <v>418.77</v>
      </c>
      <c r="V95">
        <v>19.600000000000001</v>
      </c>
      <c r="W95">
        <v>44.92</v>
      </c>
      <c r="X95">
        <v>98.87</v>
      </c>
      <c r="Y95">
        <v>0</v>
      </c>
      <c r="Z95">
        <v>1.1000000000000001</v>
      </c>
      <c r="AA95">
        <v>28.1</v>
      </c>
      <c r="AB95">
        <v>44.22</v>
      </c>
      <c r="AC95">
        <v>32.08</v>
      </c>
      <c r="AD95">
        <v>40.200000000000003</v>
      </c>
      <c r="AE95">
        <v>54.53</v>
      </c>
      <c r="AF95">
        <v>21.46</v>
      </c>
      <c r="AG95">
        <v>41.27</v>
      </c>
      <c r="AH95">
        <v>152.09</v>
      </c>
      <c r="AI95">
        <v>3.94</v>
      </c>
      <c r="AJ95">
        <v>0</v>
      </c>
      <c r="AK95">
        <v>59.94</v>
      </c>
      <c r="AL95">
        <v>77.849999999999994</v>
      </c>
      <c r="AM95">
        <v>8.8000000000000007</v>
      </c>
      <c r="AN95">
        <v>0</v>
      </c>
      <c r="AO95">
        <v>10.59</v>
      </c>
      <c r="AP95">
        <v>9.74</v>
      </c>
      <c r="AQ95">
        <v>70.87</v>
      </c>
      <c r="AR95">
        <v>11.04</v>
      </c>
      <c r="AS95">
        <v>10.35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4.01</v>
      </c>
      <c r="BA95">
        <v>3.27</v>
      </c>
      <c r="BB95">
        <v>1.42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2948.7999999999997</v>
      </c>
    </row>
    <row r="96" spans="1:117">
      <c r="A96" t="s">
        <v>138</v>
      </c>
      <c r="B96">
        <v>0</v>
      </c>
      <c r="C96">
        <v>0</v>
      </c>
      <c r="D96">
        <v>29.56</v>
      </c>
      <c r="E96">
        <v>0</v>
      </c>
      <c r="F96">
        <v>0</v>
      </c>
      <c r="G96">
        <v>69.41</v>
      </c>
      <c r="H96">
        <v>0</v>
      </c>
      <c r="I96">
        <v>0</v>
      </c>
      <c r="J96">
        <v>97.42</v>
      </c>
      <c r="K96">
        <v>685.74</v>
      </c>
      <c r="L96">
        <v>312.45</v>
      </c>
      <c r="M96">
        <v>47.33</v>
      </c>
      <c r="N96">
        <v>121.71</v>
      </c>
      <c r="O96">
        <v>127.6</v>
      </c>
      <c r="P96">
        <v>104.38</v>
      </c>
      <c r="Q96">
        <v>20.96</v>
      </c>
      <c r="R96">
        <v>43.71</v>
      </c>
      <c r="S96">
        <v>0</v>
      </c>
      <c r="T96">
        <v>1.62</v>
      </c>
      <c r="U96">
        <v>418.77</v>
      </c>
      <c r="V96">
        <v>19.600000000000001</v>
      </c>
      <c r="W96">
        <v>44.92</v>
      </c>
      <c r="X96">
        <v>98.87</v>
      </c>
      <c r="Y96">
        <v>0</v>
      </c>
      <c r="Z96">
        <v>1.1000000000000001</v>
      </c>
      <c r="AA96">
        <v>28.1</v>
      </c>
      <c r="AB96">
        <v>44.22</v>
      </c>
      <c r="AC96">
        <v>32.08</v>
      </c>
      <c r="AD96">
        <v>40.200000000000003</v>
      </c>
      <c r="AE96">
        <v>54.53</v>
      </c>
      <c r="AF96">
        <v>9.66</v>
      </c>
      <c r="AG96">
        <v>41.27</v>
      </c>
      <c r="AH96">
        <v>152.09</v>
      </c>
      <c r="AI96">
        <v>3.94</v>
      </c>
      <c r="AJ96">
        <v>0</v>
      </c>
      <c r="AK96">
        <v>59.94</v>
      </c>
      <c r="AL96">
        <v>77.849999999999994</v>
      </c>
      <c r="AM96">
        <v>4.4000000000000004</v>
      </c>
      <c r="AN96">
        <v>0</v>
      </c>
      <c r="AO96">
        <v>10.59</v>
      </c>
      <c r="AP96">
        <v>9.74</v>
      </c>
      <c r="AQ96">
        <v>70.87</v>
      </c>
      <c r="AR96">
        <v>11.04</v>
      </c>
      <c r="AS96">
        <v>10.35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3.27</v>
      </c>
      <c r="BB96">
        <v>1.42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2931.1599999999994</v>
      </c>
    </row>
    <row r="97" spans="1:117">
      <c r="A97" t="s">
        <v>139</v>
      </c>
      <c r="B97">
        <v>0</v>
      </c>
      <c r="C97">
        <v>0</v>
      </c>
      <c r="D97">
        <v>29.56</v>
      </c>
      <c r="E97">
        <v>0</v>
      </c>
      <c r="F97">
        <v>0</v>
      </c>
      <c r="G97">
        <v>69.41</v>
      </c>
      <c r="H97">
        <v>0</v>
      </c>
      <c r="I97">
        <v>0</v>
      </c>
      <c r="J97">
        <v>97.42</v>
      </c>
      <c r="K97">
        <v>685.74</v>
      </c>
      <c r="L97">
        <v>312.45</v>
      </c>
      <c r="M97">
        <v>47.33</v>
      </c>
      <c r="N97">
        <v>121.71</v>
      </c>
      <c r="O97">
        <v>127.6</v>
      </c>
      <c r="P97">
        <v>104.38</v>
      </c>
      <c r="Q97">
        <v>20.96</v>
      </c>
      <c r="R97">
        <v>43.71</v>
      </c>
      <c r="S97">
        <v>0</v>
      </c>
      <c r="T97">
        <v>1.62</v>
      </c>
      <c r="U97">
        <v>418.77</v>
      </c>
      <c r="V97">
        <v>20.29</v>
      </c>
      <c r="W97">
        <v>44.92</v>
      </c>
      <c r="X97">
        <v>98.87</v>
      </c>
      <c r="Y97">
        <v>0</v>
      </c>
      <c r="Z97">
        <v>1.1000000000000001</v>
      </c>
      <c r="AA97">
        <v>28.1</v>
      </c>
      <c r="AB97">
        <v>44.22</v>
      </c>
      <c r="AC97">
        <v>32.08</v>
      </c>
      <c r="AD97">
        <v>40.200000000000003</v>
      </c>
      <c r="AE97">
        <v>54.53</v>
      </c>
      <c r="AF97">
        <v>9.66</v>
      </c>
      <c r="AG97">
        <v>41.27</v>
      </c>
      <c r="AH97">
        <v>152.09</v>
      </c>
      <c r="AI97">
        <v>3.94</v>
      </c>
      <c r="AJ97">
        <v>0</v>
      </c>
      <c r="AK97">
        <v>59.94</v>
      </c>
      <c r="AL97">
        <v>77.849999999999994</v>
      </c>
      <c r="AM97">
        <v>0</v>
      </c>
      <c r="AN97">
        <v>0</v>
      </c>
      <c r="AO97">
        <v>10.59</v>
      </c>
      <c r="AP97">
        <v>9.74</v>
      </c>
      <c r="AQ97">
        <v>70.87</v>
      </c>
      <c r="AR97">
        <v>16.559999999999999</v>
      </c>
      <c r="AS97">
        <v>10.35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4.01</v>
      </c>
      <c r="BA97">
        <v>3.27</v>
      </c>
      <c r="BB97">
        <v>1.42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2931.6699999999992</v>
      </c>
    </row>
    <row r="98" spans="1:117">
      <c r="A98" t="s">
        <v>140</v>
      </c>
      <c r="B98">
        <v>0</v>
      </c>
      <c r="C98">
        <v>0</v>
      </c>
      <c r="D98">
        <v>29.56</v>
      </c>
      <c r="E98">
        <v>0</v>
      </c>
      <c r="F98">
        <v>0</v>
      </c>
      <c r="G98">
        <v>69.41</v>
      </c>
      <c r="H98">
        <v>0</v>
      </c>
      <c r="I98">
        <v>0</v>
      </c>
      <c r="J98">
        <v>97.42</v>
      </c>
      <c r="K98">
        <v>685.74</v>
      </c>
      <c r="L98">
        <v>312.45</v>
      </c>
      <c r="M98">
        <v>47.33</v>
      </c>
      <c r="N98">
        <v>121.71</v>
      </c>
      <c r="O98">
        <v>127.6</v>
      </c>
      <c r="P98">
        <v>104.38</v>
      </c>
      <c r="Q98">
        <v>20.96</v>
      </c>
      <c r="R98">
        <v>43.71</v>
      </c>
      <c r="S98">
        <v>0</v>
      </c>
      <c r="T98">
        <v>1.62</v>
      </c>
      <c r="U98">
        <v>418.77</v>
      </c>
      <c r="V98">
        <v>20.29</v>
      </c>
      <c r="W98">
        <v>44.92</v>
      </c>
      <c r="X98">
        <v>98.87</v>
      </c>
      <c r="Y98">
        <v>0</v>
      </c>
      <c r="Z98">
        <v>1.1000000000000001</v>
      </c>
      <c r="AA98">
        <v>28.1</v>
      </c>
      <c r="AB98">
        <v>44.22</v>
      </c>
      <c r="AC98">
        <v>32.08</v>
      </c>
      <c r="AD98">
        <v>40.200000000000003</v>
      </c>
      <c r="AE98">
        <v>54.53</v>
      </c>
      <c r="AF98">
        <v>9.66</v>
      </c>
      <c r="AG98">
        <v>41.27</v>
      </c>
      <c r="AH98">
        <v>152.09</v>
      </c>
      <c r="AI98">
        <v>3.94</v>
      </c>
      <c r="AJ98">
        <v>0</v>
      </c>
      <c r="AK98">
        <v>59.94</v>
      </c>
      <c r="AL98">
        <v>77.849999999999994</v>
      </c>
      <c r="AM98">
        <v>0</v>
      </c>
      <c r="AN98">
        <v>0</v>
      </c>
      <c r="AO98">
        <v>10.59</v>
      </c>
      <c r="AP98">
        <v>9.74</v>
      </c>
      <c r="AQ98">
        <v>70.87</v>
      </c>
      <c r="AR98">
        <v>16.559999999999999</v>
      </c>
      <c r="AS98">
        <v>10.35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4.01</v>
      </c>
      <c r="BA98">
        <v>3.27</v>
      </c>
      <c r="BB98">
        <v>1.42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2931.5299999999993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0.72621000000000047</v>
      </c>
      <c r="E99">
        <f t="shared" si="2"/>
        <v>0</v>
      </c>
      <c r="F99">
        <f t="shared" si="2"/>
        <v>0</v>
      </c>
      <c r="G99">
        <f t="shared" si="2"/>
        <v>1.6828999999999978</v>
      </c>
      <c r="H99">
        <f t="shared" si="2"/>
        <v>0</v>
      </c>
      <c r="I99">
        <f t="shared" si="2"/>
        <v>0</v>
      </c>
      <c r="J99">
        <f t="shared" si="2"/>
        <v>2.3227249999999979</v>
      </c>
      <c r="K99">
        <f t="shared" si="2"/>
        <v>16.462179999999982</v>
      </c>
      <c r="L99">
        <f t="shared" si="2"/>
        <v>9.0192000000000032</v>
      </c>
      <c r="M99">
        <f t="shared" si="2"/>
        <v>1.1359199999999987</v>
      </c>
      <c r="N99">
        <f t="shared" si="2"/>
        <v>2.9210399999999939</v>
      </c>
      <c r="O99">
        <f t="shared" si="2"/>
        <v>3.0624000000000051</v>
      </c>
      <c r="P99">
        <f t="shared" si="2"/>
        <v>2.3837199999999998</v>
      </c>
      <c r="Q99">
        <f t="shared" si="2"/>
        <v>0.5030400000000006</v>
      </c>
      <c r="R99">
        <f t="shared" si="2"/>
        <v>1.0454400000000006</v>
      </c>
      <c r="S99">
        <f t="shared" si="2"/>
        <v>0</v>
      </c>
      <c r="T99">
        <f t="shared" si="2"/>
        <v>3.8880000000000053E-2</v>
      </c>
      <c r="U99">
        <f t="shared" si="2"/>
        <v>10.050479999999991</v>
      </c>
      <c r="V99">
        <f t="shared" si="2"/>
        <v>0.42594750000000042</v>
      </c>
      <c r="W99">
        <f t="shared" si="2"/>
        <v>1.078080000000001</v>
      </c>
      <c r="X99">
        <f t="shared" si="2"/>
        <v>2.3728800000000012</v>
      </c>
      <c r="Y99">
        <f t="shared" si="2"/>
        <v>0</v>
      </c>
      <c r="Z99">
        <f t="shared" si="2"/>
        <v>0.15025499999999994</v>
      </c>
      <c r="AA99">
        <f t="shared" si="2"/>
        <v>0.27658499999999991</v>
      </c>
      <c r="AB99">
        <f t="shared" si="2"/>
        <v>0.62903750000000069</v>
      </c>
      <c r="AC99">
        <f t="shared" si="2"/>
        <v>0.48331500000000027</v>
      </c>
      <c r="AD99">
        <f t="shared" si="2"/>
        <v>0.87873000000000001</v>
      </c>
      <c r="AE99">
        <f t="shared" si="2"/>
        <v>1.3103700000000007</v>
      </c>
      <c r="AF99">
        <f t="shared" si="2"/>
        <v>0.29547500000000021</v>
      </c>
      <c r="AG99">
        <f t="shared" si="2"/>
        <v>0.99047999999999969</v>
      </c>
      <c r="AH99">
        <f t="shared" si="2"/>
        <v>3.4819225000000023</v>
      </c>
      <c r="AI99">
        <f t="shared" si="2"/>
        <v>0.24557000000000026</v>
      </c>
      <c r="AJ99">
        <f t="shared" si="2"/>
        <v>0</v>
      </c>
      <c r="AK99">
        <f t="shared" si="2"/>
        <v>1.4385599999999981</v>
      </c>
      <c r="AL99">
        <f t="shared" si="2"/>
        <v>1.6710050000000018</v>
      </c>
      <c r="AM99">
        <f t="shared" si="2"/>
        <v>6.596500000000001E-2</v>
      </c>
      <c r="AN99">
        <f t="shared" si="2"/>
        <v>0</v>
      </c>
      <c r="AO99">
        <f t="shared" si="2"/>
        <v>0.24973500000000001</v>
      </c>
      <c r="AP99">
        <f t="shared" si="2"/>
        <v>0.23632000000000028</v>
      </c>
      <c r="AQ99">
        <f t="shared" si="2"/>
        <v>0.60399499999999939</v>
      </c>
      <c r="AR99">
        <f t="shared" si="2"/>
        <v>0.48917999999999917</v>
      </c>
      <c r="AS99">
        <f t="shared" si="2"/>
        <v>0.36391749999999917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3.4989999999999973E-2</v>
      </c>
      <c r="AZ99">
        <f t="shared" si="3"/>
        <v>7.6602499999999976E-2</v>
      </c>
      <c r="BA99">
        <f t="shared" si="3"/>
        <v>7.4824999999999989E-2</v>
      </c>
      <c r="BB99">
        <f t="shared" si="3"/>
        <v>4.9819999999999844E-2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69.68769749999997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F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1.58</v>
      </c>
      <c r="E3">
        <v>0</v>
      </c>
      <c r="F3">
        <v>0</v>
      </c>
      <c r="G3">
        <v>3.8</v>
      </c>
      <c r="H3">
        <v>0</v>
      </c>
      <c r="I3">
        <v>0</v>
      </c>
      <c r="J3">
        <v>2.56</v>
      </c>
      <c r="K3">
        <v>663.61</v>
      </c>
      <c r="L3">
        <v>400.44</v>
      </c>
      <c r="M3">
        <v>45.8</v>
      </c>
      <c r="N3">
        <v>117.78</v>
      </c>
      <c r="O3">
        <v>123.48</v>
      </c>
      <c r="P3">
        <v>86.7</v>
      </c>
      <c r="Q3">
        <v>20.28</v>
      </c>
      <c r="R3">
        <v>41.1</v>
      </c>
      <c r="S3">
        <v>0</v>
      </c>
      <c r="T3">
        <v>1.57</v>
      </c>
      <c r="U3">
        <v>405.24</v>
      </c>
      <c r="V3">
        <v>20.13</v>
      </c>
      <c r="W3">
        <v>43.47</v>
      </c>
      <c r="X3">
        <v>95.68</v>
      </c>
      <c r="Y3">
        <v>0</v>
      </c>
      <c r="Z3">
        <v>6.31</v>
      </c>
      <c r="AA3">
        <v>13.6</v>
      </c>
      <c r="AB3">
        <v>25.98</v>
      </c>
      <c r="AC3">
        <v>20.68</v>
      </c>
      <c r="AD3">
        <v>38.9</v>
      </c>
      <c r="AE3">
        <v>52.77</v>
      </c>
      <c r="AF3">
        <v>9.35</v>
      </c>
      <c r="AG3">
        <v>39.94</v>
      </c>
      <c r="AH3">
        <v>140.16999999999999</v>
      </c>
      <c r="AI3">
        <v>3.4</v>
      </c>
      <c r="AJ3">
        <v>0</v>
      </c>
      <c r="AK3">
        <v>58</v>
      </c>
      <c r="AL3">
        <v>76.819999999999993</v>
      </c>
      <c r="AM3">
        <v>0</v>
      </c>
      <c r="AN3">
        <v>0</v>
      </c>
      <c r="AO3">
        <v>11.52</v>
      </c>
      <c r="AP3">
        <v>10.61</v>
      </c>
      <c r="AQ3">
        <v>51.44</v>
      </c>
      <c r="AR3">
        <v>15.49</v>
      </c>
      <c r="AS3">
        <v>34.31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3.02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2706.64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663.61</v>
      </c>
      <c r="L4">
        <v>400.44</v>
      </c>
      <c r="M4">
        <v>45.8</v>
      </c>
      <c r="N4">
        <v>117.78</v>
      </c>
      <c r="O4">
        <v>123.48</v>
      </c>
      <c r="P4">
        <v>86.7</v>
      </c>
      <c r="Q4">
        <v>20.28</v>
      </c>
      <c r="R4">
        <v>41.1</v>
      </c>
      <c r="S4">
        <v>0</v>
      </c>
      <c r="T4">
        <v>1.57</v>
      </c>
      <c r="U4">
        <v>405.24</v>
      </c>
      <c r="V4">
        <v>20.13</v>
      </c>
      <c r="W4">
        <v>43.47</v>
      </c>
      <c r="X4">
        <v>95.68</v>
      </c>
      <c r="Y4">
        <v>0</v>
      </c>
      <c r="Z4">
        <v>6.31</v>
      </c>
      <c r="AA4">
        <v>0</v>
      </c>
      <c r="AB4">
        <v>25.98</v>
      </c>
      <c r="AC4">
        <v>20.68</v>
      </c>
      <c r="AD4">
        <v>38.9</v>
      </c>
      <c r="AE4">
        <v>52.77</v>
      </c>
      <c r="AF4">
        <v>9.35</v>
      </c>
      <c r="AG4">
        <v>39.94</v>
      </c>
      <c r="AH4">
        <v>140.16999999999999</v>
      </c>
      <c r="AI4">
        <v>3.4</v>
      </c>
      <c r="AJ4">
        <v>0</v>
      </c>
      <c r="AK4">
        <v>58</v>
      </c>
      <c r="AL4">
        <v>76.819999999999993</v>
      </c>
      <c r="AM4">
        <v>0</v>
      </c>
      <c r="AN4">
        <v>0</v>
      </c>
      <c r="AO4">
        <v>11.52</v>
      </c>
      <c r="AP4">
        <v>10.61</v>
      </c>
      <c r="AQ4">
        <v>51.44</v>
      </c>
      <c r="AR4">
        <v>15.49</v>
      </c>
      <c r="AS4">
        <v>34.31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3.02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2685.1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663.61</v>
      </c>
      <c r="L5">
        <v>400.44</v>
      </c>
      <c r="M5">
        <v>45.8</v>
      </c>
      <c r="N5">
        <v>117.78</v>
      </c>
      <c r="O5">
        <v>123.48</v>
      </c>
      <c r="P5">
        <v>86.7</v>
      </c>
      <c r="Q5">
        <v>20.28</v>
      </c>
      <c r="R5">
        <v>41.1</v>
      </c>
      <c r="S5">
        <v>0</v>
      </c>
      <c r="T5">
        <v>1.57</v>
      </c>
      <c r="U5">
        <v>405.24</v>
      </c>
      <c r="V5">
        <v>20.13</v>
      </c>
      <c r="W5">
        <v>43.47</v>
      </c>
      <c r="X5">
        <v>95.68</v>
      </c>
      <c r="Y5">
        <v>0</v>
      </c>
      <c r="Z5">
        <v>6.31</v>
      </c>
      <c r="AA5">
        <v>0</v>
      </c>
      <c r="AB5">
        <v>25.98</v>
      </c>
      <c r="AC5">
        <v>20.68</v>
      </c>
      <c r="AD5">
        <v>38.9</v>
      </c>
      <c r="AE5">
        <v>52.77</v>
      </c>
      <c r="AF5">
        <v>9.35</v>
      </c>
      <c r="AG5">
        <v>39.94</v>
      </c>
      <c r="AH5">
        <v>140.16999999999999</v>
      </c>
      <c r="AI5">
        <v>3.4</v>
      </c>
      <c r="AJ5">
        <v>0</v>
      </c>
      <c r="AK5">
        <v>58</v>
      </c>
      <c r="AL5">
        <v>76.819999999999993</v>
      </c>
      <c r="AM5">
        <v>0</v>
      </c>
      <c r="AN5">
        <v>0</v>
      </c>
      <c r="AO5">
        <v>11.52</v>
      </c>
      <c r="AP5">
        <v>10.61</v>
      </c>
      <c r="AQ5">
        <v>51.44</v>
      </c>
      <c r="AR5">
        <v>15.49</v>
      </c>
      <c r="AS5">
        <v>34.31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3.02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2685.1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663.61</v>
      </c>
      <c r="L6">
        <v>400.44</v>
      </c>
      <c r="M6">
        <v>45.8</v>
      </c>
      <c r="N6">
        <v>117.78</v>
      </c>
      <c r="O6">
        <v>123.48</v>
      </c>
      <c r="P6">
        <v>86.7</v>
      </c>
      <c r="Q6">
        <v>20.28</v>
      </c>
      <c r="R6">
        <v>41.1</v>
      </c>
      <c r="S6">
        <v>0</v>
      </c>
      <c r="T6">
        <v>1.57</v>
      </c>
      <c r="U6">
        <v>405.24</v>
      </c>
      <c r="V6">
        <v>20.13</v>
      </c>
      <c r="W6">
        <v>43.47</v>
      </c>
      <c r="X6">
        <v>95.68</v>
      </c>
      <c r="Y6">
        <v>0</v>
      </c>
      <c r="Z6">
        <v>6.31</v>
      </c>
      <c r="AA6">
        <v>0</v>
      </c>
      <c r="AB6">
        <v>25.98</v>
      </c>
      <c r="AC6">
        <v>20.68</v>
      </c>
      <c r="AD6">
        <v>38.9</v>
      </c>
      <c r="AE6">
        <v>52.77</v>
      </c>
      <c r="AF6">
        <v>9.35</v>
      </c>
      <c r="AG6">
        <v>39.94</v>
      </c>
      <c r="AH6">
        <v>140.16999999999999</v>
      </c>
      <c r="AI6">
        <v>3.4</v>
      </c>
      <c r="AJ6">
        <v>0</v>
      </c>
      <c r="AK6">
        <v>58</v>
      </c>
      <c r="AL6">
        <v>76.819999999999993</v>
      </c>
      <c r="AM6">
        <v>0</v>
      </c>
      <c r="AN6">
        <v>0</v>
      </c>
      <c r="AO6">
        <v>11.66</v>
      </c>
      <c r="AP6">
        <v>10.61</v>
      </c>
      <c r="AQ6">
        <v>34.299999999999997</v>
      </c>
      <c r="AR6">
        <v>15.49</v>
      </c>
      <c r="AS6">
        <v>34.31</v>
      </c>
      <c r="AT6">
        <v>13.95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3.02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2667.5299999999997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663.61</v>
      </c>
      <c r="L7">
        <v>400.44</v>
      </c>
      <c r="M7">
        <v>45.8</v>
      </c>
      <c r="N7">
        <v>117.78</v>
      </c>
      <c r="O7">
        <v>123.48</v>
      </c>
      <c r="P7">
        <v>86.7</v>
      </c>
      <c r="Q7">
        <v>20.28</v>
      </c>
      <c r="R7">
        <v>41.1</v>
      </c>
      <c r="S7">
        <v>0</v>
      </c>
      <c r="T7">
        <v>1.57</v>
      </c>
      <c r="U7">
        <v>405.24</v>
      </c>
      <c r="V7">
        <v>20.13</v>
      </c>
      <c r="W7">
        <v>43.47</v>
      </c>
      <c r="X7">
        <v>95.68</v>
      </c>
      <c r="Y7">
        <v>0</v>
      </c>
      <c r="Z7">
        <v>6.31</v>
      </c>
      <c r="AA7">
        <v>0</v>
      </c>
      <c r="AB7">
        <v>25.98</v>
      </c>
      <c r="AC7">
        <v>20.68</v>
      </c>
      <c r="AD7">
        <v>38.9</v>
      </c>
      <c r="AE7">
        <v>52.77</v>
      </c>
      <c r="AF7">
        <v>9.35</v>
      </c>
      <c r="AG7">
        <v>39.94</v>
      </c>
      <c r="AH7">
        <v>140.16999999999999</v>
      </c>
      <c r="AI7">
        <v>3.4</v>
      </c>
      <c r="AJ7">
        <v>0</v>
      </c>
      <c r="AK7">
        <v>58</v>
      </c>
      <c r="AL7">
        <v>76.819999999999993</v>
      </c>
      <c r="AM7">
        <v>0</v>
      </c>
      <c r="AN7">
        <v>0</v>
      </c>
      <c r="AO7">
        <v>11.66</v>
      </c>
      <c r="AP7">
        <v>10.61</v>
      </c>
      <c r="AQ7">
        <v>34.299999999999997</v>
      </c>
      <c r="AR7">
        <v>48.71</v>
      </c>
      <c r="AS7">
        <v>34.31</v>
      </c>
      <c r="AT7">
        <v>13.94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3.02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2700.7400000000002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663.61</v>
      </c>
      <c r="L8">
        <v>400.44</v>
      </c>
      <c r="M8">
        <v>45.8</v>
      </c>
      <c r="N8">
        <v>117.78</v>
      </c>
      <c r="O8">
        <v>123.48</v>
      </c>
      <c r="P8">
        <v>86.7</v>
      </c>
      <c r="Q8">
        <v>20.28</v>
      </c>
      <c r="R8">
        <v>41.1</v>
      </c>
      <c r="S8">
        <v>0</v>
      </c>
      <c r="T8">
        <v>1.57</v>
      </c>
      <c r="U8">
        <v>405.24</v>
      </c>
      <c r="V8">
        <v>20.13</v>
      </c>
      <c r="W8">
        <v>43.47</v>
      </c>
      <c r="X8">
        <v>95.68</v>
      </c>
      <c r="Y8">
        <v>0</v>
      </c>
      <c r="Z8">
        <v>6.31</v>
      </c>
      <c r="AA8">
        <v>0</v>
      </c>
      <c r="AB8">
        <v>25.98</v>
      </c>
      <c r="AC8">
        <v>20.68</v>
      </c>
      <c r="AD8">
        <v>38.9</v>
      </c>
      <c r="AE8">
        <v>52.77</v>
      </c>
      <c r="AF8">
        <v>9.35</v>
      </c>
      <c r="AG8">
        <v>39.94</v>
      </c>
      <c r="AH8">
        <v>140.16999999999999</v>
      </c>
      <c r="AI8">
        <v>3.4</v>
      </c>
      <c r="AJ8">
        <v>0</v>
      </c>
      <c r="AK8">
        <v>58</v>
      </c>
      <c r="AL8">
        <v>76.819999999999993</v>
      </c>
      <c r="AM8">
        <v>0</v>
      </c>
      <c r="AN8">
        <v>0</v>
      </c>
      <c r="AO8">
        <v>11.66</v>
      </c>
      <c r="AP8">
        <v>10.61</v>
      </c>
      <c r="AQ8">
        <v>34.299999999999997</v>
      </c>
      <c r="AR8">
        <v>48.71</v>
      </c>
      <c r="AS8">
        <v>34.31</v>
      </c>
      <c r="AT8">
        <v>12.14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3.02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2698.94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663.61</v>
      </c>
      <c r="L9">
        <v>400.44</v>
      </c>
      <c r="M9">
        <v>45.8</v>
      </c>
      <c r="N9">
        <v>117.78</v>
      </c>
      <c r="O9">
        <v>123.48</v>
      </c>
      <c r="P9">
        <v>86.7</v>
      </c>
      <c r="Q9">
        <v>20.28</v>
      </c>
      <c r="R9">
        <v>41.1</v>
      </c>
      <c r="S9">
        <v>0</v>
      </c>
      <c r="T9">
        <v>1.57</v>
      </c>
      <c r="U9">
        <v>405.24</v>
      </c>
      <c r="V9">
        <v>20.13</v>
      </c>
      <c r="W9">
        <v>43.47</v>
      </c>
      <c r="X9">
        <v>95.68</v>
      </c>
      <c r="Y9">
        <v>0</v>
      </c>
      <c r="Z9">
        <v>6.31</v>
      </c>
      <c r="AA9">
        <v>0</v>
      </c>
      <c r="AB9">
        <v>25.98</v>
      </c>
      <c r="AC9">
        <v>20.68</v>
      </c>
      <c r="AD9">
        <v>38.9</v>
      </c>
      <c r="AE9">
        <v>52.77</v>
      </c>
      <c r="AF9">
        <v>9.35</v>
      </c>
      <c r="AG9">
        <v>39.94</v>
      </c>
      <c r="AH9">
        <v>140.16999999999999</v>
      </c>
      <c r="AI9">
        <v>3.4</v>
      </c>
      <c r="AJ9">
        <v>0</v>
      </c>
      <c r="AK9">
        <v>58</v>
      </c>
      <c r="AL9">
        <v>76.819999999999993</v>
      </c>
      <c r="AM9">
        <v>0</v>
      </c>
      <c r="AN9">
        <v>0</v>
      </c>
      <c r="AO9">
        <v>11.66</v>
      </c>
      <c r="AP9">
        <v>10.61</v>
      </c>
      <c r="AQ9">
        <v>32.49</v>
      </c>
      <c r="AR9">
        <v>12.82</v>
      </c>
      <c r="AS9">
        <v>11.44</v>
      </c>
      <c r="AT9">
        <v>13.18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3.02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2639.41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663.61</v>
      </c>
      <c r="L10">
        <v>400.44</v>
      </c>
      <c r="M10">
        <v>45.8</v>
      </c>
      <c r="N10">
        <v>117.78</v>
      </c>
      <c r="O10">
        <v>123.48</v>
      </c>
      <c r="P10">
        <v>86.7</v>
      </c>
      <c r="Q10">
        <v>20.28</v>
      </c>
      <c r="R10">
        <v>41.1</v>
      </c>
      <c r="S10">
        <v>0</v>
      </c>
      <c r="T10">
        <v>1.57</v>
      </c>
      <c r="U10">
        <v>405.24</v>
      </c>
      <c r="V10">
        <v>20.13</v>
      </c>
      <c r="W10">
        <v>43.47</v>
      </c>
      <c r="X10">
        <v>95.68</v>
      </c>
      <c r="Y10">
        <v>0</v>
      </c>
      <c r="Z10">
        <v>6.31</v>
      </c>
      <c r="AA10">
        <v>0</v>
      </c>
      <c r="AB10">
        <v>25.98</v>
      </c>
      <c r="AC10">
        <v>20.68</v>
      </c>
      <c r="AD10">
        <v>38.9</v>
      </c>
      <c r="AE10">
        <v>52.77</v>
      </c>
      <c r="AF10">
        <v>9.35</v>
      </c>
      <c r="AG10">
        <v>39.94</v>
      </c>
      <c r="AH10">
        <v>140.16999999999999</v>
      </c>
      <c r="AI10">
        <v>3.4</v>
      </c>
      <c r="AJ10">
        <v>0</v>
      </c>
      <c r="AK10">
        <v>58</v>
      </c>
      <c r="AL10">
        <v>76.819999999999993</v>
      </c>
      <c r="AM10">
        <v>0</v>
      </c>
      <c r="AN10">
        <v>0</v>
      </c>
      <c r="AO10">
        <v>11.66</v>
      </c>
      <c r="AP10">
        <v>10.61</v>
      </c>
      <c r="AQ10">
        <v>17.149999999999999</v>
      </c>
      <c r="AR10">
        <v>10.68</v>
      </c>
      <c r="AS10">
        <v>10.02</v>
      </c>
      <c r="AT10">
        <v>12.55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3.02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2619.88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663.61</v>
      </c>
      <c r="L11">
        <v>400.44</v>
      </c>
      <c r="M11">
        <v>45.8</v>
      </c>
      <c r="N11">
        <v>117.78</v>
      </c>
      <c r="O11">
        <v>123.48</v>
      </c>
      <c r="P11">
        <v>86.7</v>
      </c>
      <c r="Q11">
        <v>20.28</v>
      </c>
      <c r="R11">
        <v>41.1</v>
      </c>
      <c r="S11">
        <v>0</v>
      </c>
      <c r="T11">
        <v>1.57</v>
      </c>
      <c r="U11">
        <v>405.24</v>
      </c>
      <c r="V11">
        <v>20.13</v>
      </c>
      <c r="W11">
        <v>43.47</v>
      </c>
      <c r="X11">
        <v>95.68</v>
      </c>
      <c r="Y11">
        <v>0</v>
      </c>
      <c r="Z11">
        <v>6.31</v>
      </c>
      <c r="AA11">
        <v>0</v>
      </c>
      <c r="AB11">
        <v>25.98</v>
      </c>
      <c r="AC11">
        <v>20.68</v>
      </c>
      <c r="AD11">
        <v>38.9</v>
      </c>
      <c r="AE11">
        <v>52.77</v>
      </c>
      <c r="AF11">
        <v>9.35</v>
      </c>
      <c r="AG11">
        <v>39.94</v>
      </c>
      <c r="AH11">
        <v>140.16999999999999</v>
      </c>
      <c r="AI11">
        <v>2.72</v>
      </c>
      <c r="AJ11">
        <v>0</v>
      </c>
      <c r="AK11">
        <v>58</v>
      </c>
      <c r="AL11">
        <v>76.819999999999993</v>
      </c>
      <c r="AM11">
        <v>0</v>
      </c>
      <c r="AN11">
        <v>0</v>
      </c>
      <c r="AO11">
        <v>11.38</v>
      </c>
      <c r="AP11">
        <v>10.61</v>
      </c>
      <c r="AQ11">
        <v>17.149999999999999</v>
      </c>
      <c r="AR11">
        <v>10.68</v>
      </c>
      <c r="AS11">
        <v>10.02</v>
      </c>
      <c r="AT11">
        <v>12.01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3.02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2618.38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663.61</v>
      </c>
      <c r="L12">
        <v>400.44</v>
      </c>
      <c r="M12">
        <v>45.8</v>
      </c>
      <c r="N12">
        <v>117.78</v>
      </c>
      <c r="O12">
        <v>123.48</v>
      </c>
      <c r="P12">
        <v>86.7</v>
      </c>
      <c r="Q12">
        <v>20.28</v>
      </c>
      <c r="R12">
        <v>41.1</v>
      </c>
      <c r="S12">
        <v>0</v>
      </c>
      <c r="T12">
        <v>1.57</v>
      </c>
      <c r="U12">
        <v>405.24</v>
      </c>
      <c r="V12">
        <v>20.13</v>
      </c>
      <c r="W12">
        <v>43.47</v>
      </c>
      <c r="X12">
        <v>95.68</v>
      </c>
      <c r="Y12">
        <v>0</v>
      </c>
      <c r="Z12">
        <v>6.31</v>
      </c>
      <c r="AA12">
        <v>0</v>
      </c>
      <c r="AB12">
        <v>25.98</v>
      </c>
      <c r="AC12">
        <v>20.68</v>
      </c>
      <c r="AD12">
        <v>38.9</v>
      </c>
      <c r="AE12">
        <v>52.77</v>
      </c>
      <c r="AF12">
        <v>9.35</v>
      </c>
      <c r="AG12">
        <v>39.94</v>
      </c>
      <c r="AH12">
        <v>140.16999999999999</v>
      </c>
      <c r="AI12">
        <v>2.72</v>
      </c>
      <c r="AJ12">
        <v>0</v>
      </c>
      <c r="AK12">
        <v>58</v>
      </c>
      <c r="AL12">
        <v>76.819999999999993</v>
      </c>
      <c r="AM12">
        <v>0</v>
      </c>
      <c r="AN12">
        <v>0</v>
      </c>
      <c r="AO12">
        <v>11.38</v>
      </c>
      <c r="AP12">
        <v>10.61</v>
      </c>
      <c r="AQ12">
        <v>17.149999999999999</v>
      </c>
      <c r="AR12">
        <v>10.68</v>
      </c>
      <c r="AS12">
        <v>10.02</v>
      </c>
      <c r="AT12">
        <v>12.52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3.02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2618.89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634.47</v>
      </c>
      <c r="L13">
        <v>400.44</v>
      </c>
      <c r="M13">
        <v>45.8</v>
      </c>
      <c r="N13">
        <v>117.78</v>
      </c>
      <c r="O13">
        <v>123.48</v>
      </c>
      <c r="P13">
        <v>84.42</v>
      </c>
      <c r="Q13">
        <v>20.28</v>
      </c>
      <c r="R13">
        <v>41.1</v>
      </c>
      <c r="S13">
        <v>0</v>
      </c>
      <c r="T13">
        <v>1.57</v>
      </c>
      <c r="U13">
        <v>405.24</v>
      </c>
      <c r="V13">
        <v>17.62</v>
      </c>
      <c r="W13">
        <v>43.47</v>
      </c>
      <c r="X13">
        <v>95.68</v>
      </c>
      <c r="Y13">
        <v>0</v>
      </c>
      <c r="Z13">
        <v>6.31</v>
      </c>
      <c r="AA13">
        <v>0</v>
      </c>
      <c r="AB13">
        <v>25.98</v>
      </c>
      <c r="AC13">
        <v>20.68</v>
      </c>
      <c r="AD13">
        <v>38.9</v>
      </c>
      <c r="AE13">
        <v>52.77</v>
      </c>
      <c r="AF13">
        <v>9.35</v>
      </c>
      <c r="AG13">
        <v>39.94</v>
      </c>
      <c r="AH13">
        <v>140.16999999999999</v>
      </c>
      <c r="AI13">
        <v>2.72</v>
      </c>
      <c r="AJ13">
        <v>0</v>
      </c>
      <c r="AK13">
        <v>58</v>
      </c>
      <c r="AL13">
        <v>76.819999999999993</v>
      </c>
      <c r="AM13">
        <v>0</v>
      </c>
      <c r="AN13">
        <v>0</v>
      </c>
      <c r="AO13">
        <v>11.38</v>
      </c>
      <c r="AP13">
        <v>10.61</v>
      </c>
      <c r="AQ13">
        <v>17.149999999999999</v>
      </c>
      <c r="AR13">
        <v>16.03</v>
      </c>
      <c r="AS13">
        <v>10.02</v>
      </c>
      <c r="AT13">
        <v>12.1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3.02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2589.8900000000003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631.57000000000005</v>
      </c>
      <c r="L14">
        <v>400.44</v>
      </c>
      <c r="M14">
        <v>45.8</v>
      </c>
      <c r="N14">
        <v>117.78</v>
      </c>
      <c r="O14">
        <v>123.48</v>
      </c>
      <c r="P14">
        <v>84.42</v>
      </c>
      <c r="Q14">
        <v>20.28</v>
      </c>
      <c r="R14">
        <v>41.1</v>
      </c>
      <c r="S14">
        <v>0</v>
      </c>
      <c r="T14">
        <v>1.57</v>
      </c>
      <c r="U14">
        <v>405.24</v>
      </c>
      <c r="V14">
        <v>17.62</v>
      </c>
      <c r="W14">
        <v>43.47</v>
      </c>
      <c r="X14">
        <v>95.68</v>
      </c>
      <c r="Y14">
        <v>0</v>
      </c>
      <c r="Z14">
        <v>6.31</v>
      </c>
      <c r="AA14">
        <v>0</v>
      </c>
      <c r="AB14">
        <v>25.98</v>
      </c>
      <c r="AC14">
        <v>20.68</v>
      </c>
      <c r="AD14">
        <v>38.9</v>
      </c>
      <c r="AE14">
        <v>52.77</v>
      </c>
      <c r="AF14">
        <v>9.35</v>
      </c>
      <c r="AG14">
        <v>39.94</v>
      </c>
      <c r="AH14">
        <v>140.16999999999999</v>
      </c>
      <c r="AI14">
        <v>2.72</v>
      </c>
      <c r="AJ14">
        <v>0</v>
      </c>
      <c r="AK14">
        <v>58</v>
      </c>
      <c r="AL14">
        <v>76.819999999999993</v>
      </c>
      <c r="AM14">
        <v>0</v>
      </c>
      <c r="AN14">
        <v>0</v>
      </c>
      <c r="AO14">
        <v>11.24</v>
      </c>
      <c r="AP14">
        <v>10.61</v>
      </c>
      <c r="AQ14">
        <v>0</v>
      </c>
      <c r="AR14">
        <v>16.03</v>
      </c>
      <c r="AS14">
        <v>10.02</v>
      </c>
      <c r="AT14">
        <v>14.1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3.02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2571.6999999999998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643.17999999999995</v>
      </c>
      <c r="L15">
        <v>400.44</v>
      </c>
      <c r="M15">
        <v>45.8</v>
      </c>
      <c r="N15">
        <v>117.78</v>
      </c>
      <c r="O15">
        <v>123.48</v>
      </c>
      <c r="P15">
        <v>84.42</v>
      </c>
      <c r="Q15">
        <v>20.28</v>
      </c>
      <c r="R15">
        <v>41.1</v>
      </c>
      <c r="S15">
        <v>0</v>
      </c>
      <c r="T15">
        <v>1.57</v>
      </c>
      <c r="U15">
        <v>405.24</v>
      </c>
      <c r="V15">
        <v>17.62</v>
      </c>
      <c r="W15">
        <v>43.47</v>
      </c>
      <c r="X15">
        <v>95.68</v>
      </c>
      <c r="Y15">
        <v>0</v>
      </c>
      <c r="Z15">
        <v>6.31</v>
      </c>
      <c r="AA15">
        <v>0</v>
      </c>
      <c r="AB15">
        <v>25.98</v>
      </c>
      <c r="AC15">
        <v>20.68</v>
      </c>
      <c r="AD15">
        <v>38.9</v>
      </c>
      <c r="AE15">
        <v>52.77</v>
      </c>
      <c r="AF15">
        <v>9.35</v>
      </c>
      <c r="AG15">
        <v>39.94</v>
      </c>
      <c r="AH15">
        <v>140.16999999999999</v>
      </c>
      <c r="AI15">
        <v>2.72</v>
      </c>
      <c r="AJ15">
        <v>0</v>
      </c>
      <c r="AK15">
        <v>58</v>
      </c>
      <c r="AL15">
        <v>75.34</v>
      </c>
      <c r="AM15">
        <v>0</v>
      </c>
      <c r="AN15">
        <v>0</v>
      </c>
      <c r="AO15">
        <v>10.94</v>
      </c>
      <c r="AP15">
        <v>9.43</v>
      </c>
      <c r="AQ15">
        <v>0</v>
      </c>
      <c r="AR15">
        <v>16.03</v>
      </c>
      <c r="AS15">
        <v>10.02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3.02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2580.7699999999995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638.36</v>
      </c>
      <c r="L16">
        <v>400.44</v>
      </c>
      <c r="M16">
        <v>45.8</v>
      </c>
      <c r="N16">
        <v>117.78</v>
      </c>
      <c r="O16">
        <v>123.48</v>
      </c>
      <c r="P16">
        <v>84.42</v>
      </c>
      <c r="Q16">
        <v>20.28</v>
      </c>
      <c r="R16">
        <v>41.1</v>
      </c>
      <c r="S16">
        <v>0</v>
      </c>
      <c r="T16">
        <v>1.57</v>
      </c>
      <c r="U16">
        <v>405.24</v>
      </c>
      <c r="V16">
        <v>17.62</v>
      </c>
      <c r="W16">
        <v>43.47</v>
      </c>
      <c r="X16">
        <v>95.68</v>
      </c>
      <c r="Y16">
        <v>0</v>
      </c>
      <c r="Z16">
        <v>6.31</v>
      </c>
      <c r="AA16">
        <v>0</v>
      </c>
      <c r="AB16">
        <v>25.98</v>
      </c>
      <c r="AC16">
        <v>20.68</v>
      </c>
      <c r="AD16">
        <v>38.9</v>
      </c>
      <c r="AE16">
        <v>52.77</v>
      </c>
      <c r="AF16">
        <v>9.35</v>
      </c>
      <c r="AG16">
        <v>39.94</v>
      </c>
      <c r="AH16">
        <v>140.16999999999999</v>
      </c>
      <c r="AI16">
        <v>2.72</v>
      </c>
      <c r="AJ16">
        <v>0</v>
      </c>
      <c r="AK16">
        <v>58</v>
      </c>
      <c r="AL16">
        <v>75.34</v>
      </c>
      <c r="AM16">
        <v>0</v>
      </c>
      <c r="AN16">
        <v>0</v>
      </c>
      <c r="AO16">
        <v>10.81</v>
      </c>
      <c r="AP16">
        <v>9.43</v>
      </c>
      <c r="AQ16">
        <v>0</v>
      </c>
      <c r="AR16">
        <v>16.03</v>
      </c>
      <c r="AS16">
        <v>10.02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3.02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2575.8199999999997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659.83</v>
      </c>
      <c r="L17">
        <v>400.44</v>
      </c>
      <c r="M17">
        <v>45.8</v>
      </c>
      <c r="N17">
        <v>117.78</v>
      </c>
      <c r="O17">
        <v>123.48</v>
      </c>
      <c r="P17">
        <v>84.86</v>
      </c>
      <c r="Q17">
        <v>20.28</v>
      </c>
      <c r="R17">
        <v>41.1</v>
      </c>
      <c r="S17">
        <v>0</v>
      </c>
      <c r="T17">
        <v>1.57</v>
      </c>
      <c r="U17">
        <v>405.24</v>
      </c>
      <c r="V17">
        <v>17.62</v>
      </c>
      <c r="W17">
        <v>43.47</v>
      </c>
      <c r="X17">
        <v>95.68</v>
      </c>
      <c r="Y17">
        <v>0</v>
      </c>
      <c r="Z17">
        <v>6.31</v>
      </c>
      <c r="AA17">
        <v>13.6</v>
      </c>
      <c r="AB17">
        <v>25.98</v>
      </c>
      <c r="AC17">
        <v>20.68</v>
      </c>
      <c r="AD17">
        <v>38.9</v>
      </c>
      <c r="AE17">
        <v>52.77</v>
      </c>
      <c r="AF17">
        <v>9.35</v>
      </c>
      <c r="AG17">
        <v>39.94</v>
      </c>
      <c r="AH17">
        <v>140.16999999999999</v>
      </c>
      <c r="AI17">
        <v>2.72</v>
      </c>
      <c r="AJ17">
        <v>0</v>
      </c>
      <c r="AK17">
        <v>58</v>
      </c>
      <c r="AL17">
        <v>75.34</v>
      </c>
      <c r="AM17">
        <v>0</v>
      </c>
      <c r="AN17">
        <v>0</v>
      </c>
      <c r="AO17">
        <v>10.81</v>
      </c>
      <c r="AP17">
        <v>9.43</v>
      </c>
      <c r="AQ17">
        <v>0</v>
      </c>
      <c r="AR17">
        <v>48.71</v>
      </c>
      <c r="AS17">
        <v>10.02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3.02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2644.0099999999993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659.83</v>
      </c>
      <c r="L18">
        <v>400.44</v>
      </c>
      <c r="M18">
        <v>45.8</v>
      </c>
      <c r="N18">
        <v>117.78</v>
      </c>
      <c r="O18">
        <v>123.48</v>
      </c>
      <c r="P18">
        <v>84.86</v>
      </c>
      <c r="Q18">
        <v>20.28</v>
      </c>
      <c r="R18">
        <v>41.1</v>
      </c>
      <c r="S18">
        <v>0</v>
      </c>
      <c r="T18">
        <v>1.57</v>
      </c>
      <c r="U18">
        <v>405.24</v>
      </c>
      <c r="V18">
        <v>17.62</v>
      </c>
      <c r="W18">
        <v>43.47</v>
      </c>
      <c r="X18">
        <v>95.68</v>
      </c>
      <c r="Y18">
        <v>0</v>
      </c>
      <c r="Z18">
        <v>6.31</v>
      </c>
      <c r="AA18">
        <v>13.6</v>
      </c>
      <c r="AB18">
        <v>25.98</v>
      </c>
      <c r="AC18">
        <v>20.68</v>
      </c>
      <c r="AD18">
        <v>38.9</v>
      </c>
      <c r="AE18">
        <v>52.77</v>
      </c>
      <c r="AF18">
        <v>9.35</v>
      </c>
      <c r="AG18">
        <v>39.94</v>
      </c>
      <c r="AH18">
        <v>140.16999999999999</v>
      </c>
      <c r="AI18">
        <v>2.72</v>
      </c>
      <c r="AJ18">
        <v>0</v>
      </c>
      <c r="AK18">
        <v>58</v>
      </c>
      <c r="AL18">
        <v>75.34</v>
      </c>
      <c r="AM18">
        <v>0</v>
      </c>
      <c r="AN18">
        <v>0</v>
      </c>
      <c r="AO18">
        <v>10.67</v>
      </c>
      <c r="AP18">
        <v>9.43</v>
      </c>
      <c r="AQ18">
        <v>0</v>
      </c>
      <c r="AR18">
        <v>48.71</v>
      </c>
      <c r="AS18">
        <v>10.02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3.02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2643.8699999999994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659.83</v>
      </c>
      <c r="L19">
        <v>400.44</v>
      </c>
      <c r="M19">
        <v>45.8</v>
      </c>
      <c r="N19">
        <v>117.78</v>
      </c>
      <c r="O19">
        <v>123.48</v>
      </c>
      <c r="P19">
        <v>84.86</v>
      </c>
      <c r="Q19">
        <v>20.28</v>
      </c>
      <c r="R19">
        <v>41.66</v>
      </c>
      <c r="S19">
        <v>0</v>
      </c>
      <c r="T19">
        <v>1.57</v>
      </c>
      <c r="U19">
        <v>405.24</v>
      </c>
      <c r="V19">
        <v>17.62</v>
      </c>
      <c r="W19">
        <v>43.47</v>
      </c>
      <c r="X19">
        <v>95.68</v>
      </c>
      <c r="Y19">
        <v>0</v>
      </c>
      <c r="Z19">
        <v>6.31</v>
      </c>
      <c r="AA19">
        <v>13.6</v>
      </c>
      <c r="AB19">
        <v>25.98</v>
      </c>
      <c r="AC19">
        <v>20.68</v>
      </c>
      <c r="AD19">
        <v>38.9</v>
      </c>
      <c r="AE19">
        <v>52.77</v>
      </c>
      <c r="AF19">
        <v>9.35</v>
      </c>
      <c r="AG19">
        <v>39.94</v>
      </c>
      <c r="AH19">
        <v>140.16999999999999</v>
      </c>
      <c r="AI19">
        <v>2.72</v>
      </c>
      <c r="AJ19">
        <v>0</v>
      </c>
      <c r="AK19">
        <v>58</v>
      </c>
      <c r="AL19">
        <v>75.34</v>
      </c>
      <c r="AM19">
        <v>0</v>
      </c>
      <c r="AN19">
        <v>0</v>
      </c>
      <c r="AO19">
        <v>10.53</v>
      </c>
      <c r="AP19">
        <v>9.43</v>
      </c>
      <c r="AQ19">
        <v>0</v>
      </c>
      <c r="AR19">
        <v>12.82</v>
      </c>
      <c r="AS19">
        <v>10.02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3.02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2608.3999999999996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659.83</v>
      </c>
      <c r="L20">
        <v>400.44</v>
      </c>
      <c r="M20">
        <v>45.8</v>
      </c>
      <c r="N20">
        <v>117.78</v>
      </c>
      <c r="O20">
        <v>123.48</v>
      </c>
      <c r="P20">
        <v>84.86</v>
      </c>
      <c r="Q20">
        <v>20.28</v>
      </c>
      <c r="R20">
        <v>41.66</v>
      </c>
      <c r="S20">
        <v>0</v>
      </c>
      <c r="T20">
        <v>1.57</v>
      </c>
      <c r="U20">
        <v>405.24</v>
      </c>
      <c r="V20">
        <v>17.62</v>
      </c>
      <c r="W20">
        <v>43.47</v>
      </c>
      <c r="X20">
        <v>95.68</v>
      </c>
      <c r="Y20">
        <v>0</v>
      </c>
      <c r="Z20">
        <v>6.31</v>
      </c>
      <c r="AA20">
        <v>13.6</v>
      </c>
      <c r="AB20">
        <v>25.98</v>
      </c>
      <c r="AC20">
        <v>20.68</v>
      </c>
      <c r="AD20">
        <v>38.9</v>
      </c>
      <c r="AE20">
        <v>52.77</v>
      </c>
      <c r="AF20">
        <v>9.35</v>
      </c>
      <c r="AG20">
        <v>39.94</v>
      </c>
      <c r="AH20">
        <v>140.16999999999999</v>
      </c>
      <c r="AI20">
        <v>2.72</v>
      </c>
      <c r="AJ20">
        <v>0</v>
      </c>
      <c r="AK20">
        <v>58</v>
      </c>
      <c r="AL20">
        <v>75.34</v>
      </c>
      <c r="AM20">
        <v>0</v>
      </c>
      <c r="AN20">
        <v>0</v>
      </c>
      <c r="AO20">
        <v>10.38</v>
      </c>
      <c r="AP20">
        <v>9.43</v>
      </c>
      <c r="AQ20">
        <v>0</v>
      </c>
      <c r="AR20">
        <v>16.03</v>
      </c>
      <c r="AS20">
        <v>10.02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3.02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2611.4599999999996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659.83</v>
      </c>
      <c r="L21">
        <v>400.44</v>
      </c>
      <c r="M21">
        <v>45.8</v>
      </c>
      <c r="N21">
        <v>117.78</v>
      </c>
      <c r="O21">
        <v>123.48</v>
      </c>
      <c r="P21">
        <v>84.86</v>
      </c>
      <c r="Q21">
        <v>20.28</v>
      </c>
      <c r="R21">
        <v>41.66</v>
      </c>
      <c r="S21">
        <v>0</v>
      </c>
      <c r="T21">
        <v>1.57</v>
      </c>
      <c r="U21">
        <v>405.24</v>
      </c>
      <c r="V21">
        <v>17.62</v>
      </c>
      <c r="W21">
        <v>43.47</v>
      </c>
      <c r="X21">
        <v>95.68</v>
      </c>
      <c r="Y21">
        <v>0</v>
      </c>
      <c r="Z21">
        <v>6.31</v>
      </c>
      <c r="AA21">
        <v>13.6</v>
      </c>
      <c r="AB21">
        <v>25.98</v>
      </c>
      <c r="AC21">
        <v>20.68</v>
      </c>
      <c r="AD21">
        <v>38.9</v>
      </c>
      <c r="AE21">
        <v>52.77</v>
      </c>
      <c r="AF21">
        <v>9.35</v>
      </c>
      <c r="AG21">
        <v>39.94</v>
      </c>
      <c r="AH21">
        <v>140.16999999999999</v>
      </c>
      <c r="AI21">
        <v>2.72</v>
      </c>
      <c r="AJ21">
        <v>0</v>
      </c>
      <c r="AK21">
        <v>58</v>
      </c>
      <c r="AL21">
        <v>75.34</v>
      </c>
      <c r="AM21">
        <v>0</v>
      </c>
      <c r="AN21">
        <v>0</v>
      </c>
      <c r="AO21">
        <v>10.38</v>
      </c>
      <c r="AP21">
        <v>9.43</v>
      </c>
      <c r="AQ21">
        <v>0</v>
      </c>
      <c r="AR21">
        <v>20.29</v>
      </c>
      <c r="AS21">
        <v>14.29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3.02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2619.9899999999993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659.83</v>
      </c>
      <c r="L22">
        <v>400.44</v>
      </c>
      <c r="M22">
        <v>45.8</v>
      </c>
      <c r="N22">
        <v>117.78</v>
      </c>
      <c r="O22">
        <v>123.48</v>
      </c>
      <c r="P22">
        <v>84.86</v>
      </c>
      <c r="Q22">
        <v>20.28</v>
      </c>
      <c r="R22">
        <v>41.1</v>
      </c>
      <c r="S22">
        <v>0</v>
      </c>
      <c r="T22">
        <v>1.57</v>
      </c>
      <c r="U22">
        <v>405.24</v>
      </c>
      <c r="V22">
        <v>17.62</v>
      </c>
      <c r="W22">
        <v>43.47</v>
      </c>
      <c r="X22">
        <v>95.68</v>
      </c>
      <c r="Y22">
        <v>0</v>
      </c>
      <c r="Z22">
        <v>6.31</v>
      </c>
      <c r="AA22">
        <v>13.6</v>
      </c>
      <c r="AB22">
        <v>25.98</v>
      </c>
      <c r="AC22">
        <v>20.68</v>
      </c>
      <c r="AD22">
        <v>38.9</v>
      </c>
      <c r="AE22">
        <v>52.77</v>
      </c>
      <c r="AF22">
        <v>9.35</v>
      </c>
      <c r="AG22">
        <v>39.94</v>
      </c>
      <c r="AH22">
        <v>140.16999999999999</v>
      </c>
      <c r="AI22">
        <v>2.72</v>
      </c>
      <c r="AJ22">
        <v>0</v>
      </c>
      <c r="AK22">
        <v>58</v>
      </c>
      <c r="AL22">
        <v>75.34</v>
      </c>
      <c r="AM22">
        <v>0</v>
      </c>
      <c r="AN22">
        <v>0</v>
      </c>
      <c r="AO22">
        <v>10.38</v>
      </c>
      <c r="AP22">
        <v>9.43</v>
      </c>
      <c r="AQ22">
        <v>0</v>
      </c>
      <c r="AR22">
        <v>20.29</v>
      </c>
      <c r="AS22">
        <v>14.29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3.02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2619.4299999999994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659.83</v>
      </c>
      <c r="L23">
        <v>400.44</v>
      </c>
      <c r="M23">
        <v>45.8</v>
      </c>
      <c r="N23">
        <v>117.78</v>
      </c>
      <c r="O23">
        <v>123.48</v>
      </c>
      <c r="P23">
        <v>85.94</v>
      </c>
      <c r="Q23">
        <v>20.28</v>
      </c>
      <c r="R23">
        <v>41.66</v>
      </c>
      <c r="S23">
        <v>0</v>
      </c>
      <c r="T23">
        <v>1.57</v>
      </c>
      <c r="U23">
        <v>405.24</v>
      </c>
      <c r="V23">
        <v>17.62</v>
      </c>
      <c r="W23">
        <v>43.47</v>
      </c>
      <c r="X23">
        <v>95.68</v>
      </c>
      <c r="Y23">
        <v>0</v>
      </c>
      <c r="Z23">
        <v>6.31</v>
      </c>
      <c r="AA23">
        <v>13.6</v>
      </c>
      <c r="AB23">
        <v>25.98</v>
      </c>
      <c r="AC23">
        <v>20.68</v>
      </c>
      <c r="AD23">
        <v>38.9</v>
      </c>
      <c r="AE23">
        <v>52.77</v>
      </c>
      <c r="AF23">
        <v>9.35</v>
      </c>
      <c r="AG23">
        <v>39.94</v>
      </c>
      <c r="AH23">
        <v>140.16999999999999</v>
      </c>
      <c r="AI23">
        <v>5.44</v>
      </c>
      <c r="AJ23">
        <v>0</v>
      </c>
      <c r="AK23">
        <v>58</v>
      </c>
      <c r="AL23">
        <v>75.34</v>
      </c>
      <c r="AM23">
        <v>0</v>
      </c>
      <c r="AN23">
        <v>0</v>
      </c>
      <c r="AO23">
        <v>10.24</v>
      </c>
      <c r="AP23">
        <v>9.43</v>
      </c>
      <c r="AQ23">
        <v>0</v>
      </c>
      <c r="AR23">
        <v>20.29</v>
      </c>
      <c r="AS23">
        <v>10.02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3.02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2619.3799999999997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659.83</v>
      </c>
      <c r="L24">
        <v>400.44</v>
      </c>
      <c r="M24">
        <v>45.8</v>
      </c>
      <c r="N24">
        <v>117.78</v>
      </c>
      <c r="O24">
        <v>123.48</v>
      </c>
      <c r="P24">
        <v>85.94</v>
      </c>
      <c r="Q24">
        <v>20.28</v>
      </c>
      <c r="R24">
        <v>41.66</v>
      </c>
      <c r="S24">
        <v>0</v>
      </c>
      <c r="T24">
        <v>1.57</v>
      </c>
      <c r="U24">
        <v>405.24</v>
      </c>
      <c r="V24">
        <v>17.62</v>
      </c>
      <c r="W24">
        <v>43.47</v>
      </c>
      <c r="X24">
        <v>95.68</v>
      </c>
      <c r="Y24">
        <v>0</v>
      </c>
      <c r="Z24">
        <v>6.31</v>
      </c>
      <c r="AA24">
        <v>13.6</v>
      </c>
      <c r="AB24">
        <v>25.98</v>
      </c>
      <c r="AC24">
        <v>20.68</v>
      </c>
      <c r="AD24">
        <v>38.9</v>
      </c>
      <c r="AE24">
        <v>52.77</v>
      </c>
      <c r="AF24">
        <v>9.35</v>
      </c>
      <c r="AG24">
        <v>39.94</v>
      </c>
      <c r="AH24">
        <v>140.16999999999999</v>
      </c>
      <c r="AI24">
        <v>5.44</v>
      </c>
      <c r="AJ24">
        <v>0</v>
      </c>
      <c r="AK24">
        <v>58</v>
      </c>
      <c r="AL24">
        <v>75.34</v>
      </c>
      <c r="AM24">
        <v>0</v>
      </c>
      <c r="AN24">
        <v>0</v>
      </c>
      <c r="AO24">
        <v>10.24</v>
      </c>
      <c r="AP24">
        <v>9.43</v>
      </c>
      <c r="AQ24">
        <v>0</v>
      </c>
      <c r="AR24">
        <v>20.29</v>
      </c>
      <c r="AS24">
        <v>10.02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3.02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2619.3799999999997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659.83</v>
      </c>
      <c r="L25">
        <v>400.44</v>
      </c>
      <c r="M25">
        <v>45.8</v>
      </c>
      <c r="N25">
        <v>117.78</v>
      </c>
      <c r="O25">
        <v>123.48</v>
      </c>
      <c r="P25">
        <v>85.94</v>
      </c>
      <c r="Q25">
        <v>20.28</v>
      </c>
      <c r="R25">
        <v>41.66</v>
      </c>
      <c r="S25">
        <v>0</v>
      </c>
      <c r="T25">
        <v>1.57</v>
      </c>
      <c r="U25">
        <v>405.24</v>
      </c>
      <c r="V25">
        <v>17.62</v>
      </c>
      <c r="W25">
        <v>43.47</v>
      </c>
      <c r="X25">
        <v>95.68</v>
      </c>
      <c r="Y25">
        <v>0</v>
      </c>
      <c r="Z25">
        <v>6.31</v>
      </c>
      <c r="AA25">
        <v>13.6</v>
      </c>
      <c r="AB25">
        <v>25.98</v>
      </c>
      <c r="AC25">
        <v>20.68</v>
      </c>
      <c r="AD25">
        <v>38.9</v>
      </c>
      <c r="AE25">
        <v>52.77</v>
      </c>
      <c r="AF25">
        <v>9.35</v>
      </c>
      <c r="AG25">
        <v>39.94</v>
      </c>
      <c r="AH25">
        <v>140.16999999999999</v>
      </c>
      <c r="AI25">
        <v>8.16</v>
      </c>
      <c r="AJ25">
        <v>0</v>
      </c>
      <c r="AK25">
        <v>58</v>
      </c>
      <c r="AL25">
        <v>75.34</v>
      </c>
      <c r="AM25">
        <v>0</v>
      </c>
      <c r="AN25">
        <v>0</v>
      </c>
      <c r="AO25">
        <v>10.1</v>
      </c>
      <c r="AP25">
        <v>9.43</v>
      </c>
      <c r="AQ25">
        <v>0</v>
      </c>
      <c r="AR25">
        <v>20.29</v>
      </c>
      <c r="AS25">
        <v>14.29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3.02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2626.2299999999996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659.55</v>
      </c>
      <c r="L26">
        <v>400.44</v>
      </c>
      <c r="M26">
        <v>45.8</v>
      </c>
      <c r="N26">
        <v>117.78</v>
      </c>
      <c r="O26">
        <v>123.48</v>
      </c>
      <c r="P26">
        <v>85.94</v>
      </c>
      <c r="Q26">
        <v>20.28</v>
      </c>
      <c r="R26">
        <v>41.1</v>
      </c>
      <c r="S26">
        <v>0</v>
      </c>
      <c r="T26">
        <v>1.57</v>
      </c>
      <c r="U26">
        <v>405.24</v>
      </c>
      <c r="V26">
        <v>17.62</v>
      </c>
      <c r="W26">
        <v>43.47</v>
      </c>
      <c r="X26">
        <v>95.68</v>
      </c>
      <c r="Y26">
        <v>0</v>
      </c>
      <c r="Z26">
        <v>6.31</v>
      </c>
      <c r="AA26">
        <v>13.6</v>
      </c>
      <c r="AB26">
        <v>25.98</v>
      </c>
      <c r="AC26">
        <v>20.68</v>
      </c>
      <c r="AD26">
        <v>38.9</v>
      </c>
      <c r="AE26">
        <v>52.77</v>
      </c>
      <c r="AF26">
        <v>9.35</v>
      </c>
      <c r="AG26">
        <v>39.94</v>
      </c>
      <c r="AH26">
        <v>120.15</v>
      </c>
      <c r="AI26">
        <v>52.36</v>
      </c>
      <c r="AJ26">
        <v>0</v>
      </c>
      <c r="AK26">
        <v>58</v>
      </c>
      <c r="AL26">
        <v>75.34</v>
      </c>
      <c r="AM26">
        <v>0</v>
      </c>
      <c r="AN26">
        <v>0</v>
      </c>
      <c r="AO26">
        <v>9.9600000000000009</v>
      </c>
      <c r="AP26">
        <v>9.43</v>
      </c>
      <c r="AQ26">
        <v>0</v>
      </c>
      <c r="AR26">
        <v>20.29</v>
      </c>
      <c r="AS26">
        <v>14.29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2.58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2648.99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659.55</v>
      </c>
      <c r="L27">
        <v>400.44</v>
      </c>
      <c r="M27">
        <v>45.8</v>
      </c>
      <c r="N27">
        <v>117.78</v>
      </c>
      <c r="O27">
        <v>123.48</v>
      </c>
      <c r="P27">
        <v>85.94</v>
      </c>
      <c r="Q27">
        <v>20.28</v>
      </c>
      <c r="R27">
        <v>41.1</v>
      </c>
      <c r="S27">
        <v>0</v>
      </c>
      <c r="T27">
        <v>1.57</v>
      </c>
      <c r="U27">
        <v>405.24</v>
      </c>
      <c r="V27">
        <v>17.62</v>
      </c>
      <c r="W27">
        <v>43.47</v>
      </c>
      <c r="X27">
        <v>95.68</v>
      </c>
      <c r="Y27">
        <v>0</v>
      </c>
      <c r="Z27">
        <v>6.31</v>
      </c>
      <c r="AA27">
        <v>13.6</v>
      </c>
      <c r="AB27">
        <v>25.98</v>
      </c>
      <c r="AC27">
        <v>20.68</v>
      </c>
      <c r="AD27">
        <v>38.9</v>
      </c>
      <c r="AE27">
        <v>52.77</v>
      </c>
      <c r="AF27">
        <v>9.35</v>
      </c>
      <c r="AG27">
        <v>39.94</v>
      </c>
      <c r="AH27">
        <v>120.15</v>
      </c>
      <c r="AI27">
        <v>52.36</v>
      </c>
      <c r="AJ27">
        <v>0</v>
      </c>
      <c r="AK27">
        <v>58</v>
      </c>
      <c r="AL27">
        <v>61.86</v>
      </c>
      <c r="AM27">
        <v>0</v>
      </c>
      <c r="AN27">
        <v>0</v>
      </c>
      <c r="AO27">
        <v>9.68</v>
      </c>
      <c r="AP27">
        <v>9.43</v>
      </c>
      <c r="AQ27">
        <v>0</v>
      </c>
      <c r="AR27">
        <v>16.03</v>
      </c>
      <c r="AS27">
        <v>14.29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2.58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2630.97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659.55</v>
      </c>
      <c r="L28">
        <v>400.44</v>
      </c>
      <c r="M28">
        <v>45.8</v>
      </c>
      <c r="N28">
        <v>117.78</v>
      </c>
      <c r="O28">
        <v>123.48</v>
      </c>
      <c r="P28">
        <v>85.94</v>
      </c>
      <c r="Q28">
        <v>20.28</v>
      </c>
      <c r="R28">
        <v>41.1</v>
      </c>
      <c r="S28">
        <v>0</v>
      </c>
      <c r="T28">
        <v>1.57</v>
      </c>
      <c r="U28">
        <v>405.24</v>
      </c>
      <c r="V28">
        <v>17.62</v>
      </c>
      <c r="W28">
        <v>43.47</v>
      </c>
      <c r="X28">
        <v>95.68</v>
      </c>
      <c r="Y28">
        <v>0</v>
      </c>
      <c r="Z28">
        <v>6.31</v>
      </c>
      <c r="AA28">
        <v>13.6</v>
      </c>
      <c r="AB28">
        <v>25.98</v>
      </c>
      <c r="AC28">
        <v>20.68</v>
      </c>
      <c r="AD28">
        <v>38.9</v>
      </c>
      <c r="AE28">
        <v>52.77</v>
      </c>
      <c r="AF28">
        <v>9.35</v>
      </c>
      <c r="AG28">
        <v>39.94</v>
      </c>
      <c r="AH28">
        <v>120.15</v>
      </c>
      <c r="AI28">
        <v>52.36</v>
      </c>
      <c r="AJ28">
        <v>0</v>
      </c>
      <c r="AK28">
        <v>58</v>
      </c>
      <c r="AL28">
        <v>61.86</v>
      </c>
      <c r="AM28">
        <v>0</v>
      </c>
      <c r="AN28">
        <v>0</v>
      </c>
      <c r="AO28">
        <v>9.5299999999999994</v>
      </c>
      <c r="AP28">
        <v>9.43</v>
      </c>
      <c r="AQ28">
        <v>0</v>
      </c>
      <c r="AR28">
        <v>16.03</v>
      </c>
      <c r="AS28">
        <v>14.29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2.58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2630.82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659.55</v>
      </c>
      <c r="L29">
        <v>400.44</v>
      </c>
      <c r="M29">
        <v>45.8</v>
      </c>
      <c r="N29">
        <v>117.78</v>
      </c>
      <c r="O29">
        <v>123.48</v>
      </c>
      <c r="P29">
        <v>95.91</v>
      </c>
      <c r="Q29">
        <v>20.28</v>
      </c>
      <c r="R29">
        <v>41.1</v>
      </c>
      <c r="S29">
        <v>0</v>
      </c>
      <c r="T29">
        <v>1.57</v>
      </c>
      <c r="U29">
        <v>405.24</v>
      </c>
      <c r="V29">
        <v>16.68</v>
      </c>
      <c r="W29">
        <v>43.47</v>
      </c>
      <c r="X29">
        <v>95.68</v>
      </c>
      <c r="Y29">
        <v>0</v>
      </c>
      <c r="Z29">
        <v>6.31</v>
      </c>
      <c r="AA29">
        <v>12.23</v>
      </c>
      <c r="AB29">
        <v>25.98</v>
      </c>
      <c r="AC29">
        <v>20.68</v>
      </c>
      <c r="AD29">
        <v>38.9</v>
      </c>
      <c r="AE29">
        <v>52.77</v>
      </c>
      <c r="AF29">
        <v>9.35</v>
      </c>
      <c r="AG29">
        <v>39.94</v>
      </c>
      <c r="AH29">
        <v>120.15</v>
      </c>
      <c r="AI29">
        <v>52.36</v>
      </c>
      <c r="AJ29">
        <v>0</v>
      </c>
      <c r="AK29">
        <v>58</v>
      </c>
      <c r="AL29">
        <v>61.86</v>
      </c>
      <c r="AM29">
        <v>0</v>
      </c>
      <c r="AN29">
        <v>0</v>
      </c>
      <c r="AO29">
        <v>9.39</v>
      </c>
      <c r="AP29">
        <v>9.43</v>
      </c>
      <c r="AQ29">
        <v>0</v>
      </c>
      <c r="AR29">
        <v>16.03</v>
      </c>
      <c r="AS29">
        <v>14.29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2.58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2638.34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659.55</v>
      </c>
      <c r="L30">
        <v>400.44</v>
      </c>
      <c r="M30">
        <v>45.8</v>
      </c>
      <c r="N30">
        <v>117.78</v>
      </c>
      <c r="O30">
        <v>123.48</v>
      </c>
      <c r="P30">
        <v>98</v>
      </c>
      <c r="Q30">
        <v>20.28</v>
      </c>
      <c r="R30">
        <v>41.1</v>
      </c>
      <c r="S30">
        <v>0</v>
      </c>
      <c r="T30">
        <v>1.57</v>
      </c>
      <c r="U30">
        <v>405.24</v>
      </c>
      <c r="V30">
        <v>15.74</v>
      </c>
      <c r="W30">
        <v>43.47</v>
      </c>
      <c r="X30">
        <v>95.68</v>
      </c>
      <c r="Y30">
        <v>0</v>
      </c>
      <c r="Z30">
        <v>6.31</v>
      </c>
      <c r="AA30">
        <v>11.47</v>
      </c>
      <c r="AB30">
        <v>25.98</v>
      </c>
      <c r="AC30">
        <v>20.68</v>
      </c>
      <c r="AD30">
        <v>38.9</v>
      </c>
      <c r="AE30">
        <v>52.77</v>
      </c>
      <c r="AF30">
        <v>9.35</v>
      </c>
      <c r="AG30">
        <v>39.94</v>
      </c>
      <c r="AH30">
        <v>120.15</v>
      </c>
      <c r="AI30">
        <v>52.36</v>
      </c>
      <c r="AJ30">
        <v>0</v>
      </c>
      <c r="AK30">
        <v>58</v>
      </c>
      <c r="AL30">
        <v>61.86</v>
      </c>
      <c r="AM30">
        <v>0</v>
      </c>
      <c r="AN30">
        <v>0</v>
      </c>
      <c r="AO30">
        <v>9.39</v>
      </c>
      <c r="AP30">
        <v>9.43</v>
      </c>
      <c r="AQ30">
        <v>0</v>
      </c>
      <c r="AR30">
        <v>16.03</v>
      </c>
      <c r="AS30">
        <v>14.29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2.58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2638.7299999999996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636.42999999999995</v>
      </c>
      <c r="L31">
        <v>400.44</v>
      </c>
      <c r="M31">
        <v>45.8</v>
      </c>
      <c r="N31">
        <v>117.78</v>
      </c>
      <c r="O31">
        <v>123.48</v>
      </c>
      <c r="P31">
        <v>98</v>
      </c>
      <c r="Q31">
        <v>20.28</v>
      </c>
      <c r="R31">
        <v>41.1</v>
      </c>
      <c r="S31">
        <v>0</v>
      </c>
      <c r="T31">
        <v>1.57</v>
      </c>
      <c r="U31">
        <v>405.24</v>
      </c>
      <c r="V31">
        <v>14.8</v>
      </c>
      <c r="W31">
        <v>43.47</v>
      </c>
      <c r="X31">
        <v>95.68</v>
      </c>
      <c r="Y31">
        <v>0</v>
      </c>
      <c r="Z31">
        <v>6.31</v>
      </c>
      <c r="AA31">
        <v>0</v>
      </c>
      <c r="AB31">
        <v>25.98</v>
      </c>
      <c r="AC31">
        <v>20.68</v>
      </c>
      <c r="AD31">
        <v>38.9</v>
      </c>
      <c r="AE31">
        <v>52.77</v>
      </c>
      <c r="AF31">
        <v>9.35</v>
      </c>
      <c r="AG31">
        <v>39.94</v>
      </c>
      <c r="AH31">
        <v>120.15</v>
      </c>
      <c r="AI31">
        <v>52.36</v>
      </c>
      <c r="AJ31">
        <v>0</v>
      </c>
      <c r="AK31">
        <v>58</v>
      </c>
      <c r="AL31">
        <v>61.86</v>
      </c>
      <c r="AM31">
        <v>0</v>
      </c>
      <c r="AN31">
        <v>0</v>
      </c>
      <c r="AO31">
        <v>9.5299999999999994</v>
      </c>
      <c r="AP31">
        <v>9.43</v>
      </c>
      <c r="AQ31">
        <v>0</v>
      </c>
      <c r="AR31">
        <v>16.03</v>
      </c>
      <c r="AS31">
        <v>14.29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2.58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2603.34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636.42999999999995</v>
      </c>
      <c r="L32">
        <v>400.44</v>
      </c>
      <c r="M32">
        <v>45.8</v>
      </c>
      <c r="N32">
        <v>117.78</v>
      </c>
      <c r="O32">
        <v>123.48</v>
      </c>
      <c r="P32">
        <v>98</v>
      </c>
      <c r="Q32">
        <v>20.28</v>
      </c>
      <c r="R32">
        <v>41.66</v>
      </c>
      <c r="S32">
        <v>0</v>
      </c>
      <c r="T32">
        <v>1.57</v>
      </c>
      <c r="U32">
        <v>405.24</v>
      </c>
      <c r="V32">
        <v>13.99</v>
      </c>
      <c r="W32">
        <v>43.47</v>
      </c>
      <c r="X32">
        <v>95.68</v>
      </c>
      <c r="Y32">
        <v>0</v>
      </c>
      <c r="Z32">
        <v>6.31</v>
      </c>
      <c r="AA32">
        <v>0</v>
      </c>
      <c r="AB32">
        <v>25.98</v>
      </c>
      <c r="AC32">
        <v>20.68</v>
      </c>
      <c r="AD32">
        <v>38.9</v>
      </c>
      <c r="AE32">
        <v>52.77</v>
      </c>
      <c r="AF32">
        <v>9.35</v>
      </c>
      <c r="AG32">
        <v>39.94</v>
      </c>
      <c r="AH32">
        <v>120.15</v>
      </c>
      <c r="AI32">
        <v>6.8</v>
      </c>
      <c r="AJ32">
        <v>0</v>
      </c>
      <c r="AK32">
        <v>58</v>
      </c>
      <c r="AL32">
        <v>61.86</v>
      </c>
      <c r="AM32">
        <v>0</v>
      </c>
      <c r="AN32">
        <v>0</v>
      </c>
      <c r="AO32">
        <v>9.68</v>
      </c>
      <c r="AP32">
        <v>9.43</v>
      </c>
      <c r="AQ32">
        <v>0</v>
      </c>
      <c r="AR32">
        <v>18.16</v>
      </c>
      <c r="AS32">
        <v>14.29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2.58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2559.81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588.04</v>
      </c>
      <c r="L33">
        <v>347.8</v>
      </c>
      <c r="M33">
        <v>45.8</v>
      </c>
      <c r="N33">
        <v>117.78</v>
      </c>
      <c r="O33">
        <v>123.48</v>
      </c>
      <c r="P33">
        <v>98</v>
      </c>
      <c r="Q33">
        <v>18.32</v>
      </c>
      <c r="R33">
        <v>37.61</v>
      </c>
      <c r="S33">
        <v>0</v>
      </c>
      <c r="T33">
        <v>1.57</v>
      </c>
      <c r="U33">
        <v>405.24</v>
      </c>
      <c r="V33">
        <v>13.99</v>
      </c>
      <c r="W33">
        <v>43.47</v>
      </c>
      <c r="X33">
        <v>95.68</v>
      </c>
      <c r="Y33">
        <v>0</v>
      </c>
      <c r="Z33">
        <v>6.31</v>
      </c>
      <c r="AA33">
        <v>0</v>
      </c>
      <c r="AB33">
        <v>25.98</v>
      </c>
      <c r="AC33">
        <v>20.68</v>
      </c>
      <c r="AD33">
        <v>38.9</v>
      </c>
      <c r="AE33">
        <v>52.77</v>
      </c>
      <c r="AF33">
        <v>9.35</v>
      </c>
      <c r="AG33">
        <v>39.94</v>
      </c>
      <c r="AH33">
        <v>120.15</v>
      </c>
      <c r="AI33">
        <v>3.81</v>
      </c>
      <c r="AJ33">
        <v>0</v>
      </c>
      <c r="AK33">
        <v>58</v>
      </c>
      <c r="AL33">
        <v>61.86</v>
      </c>
      <c r="AM33">
        <v>0</v>
      </c>
      <c r="AN33">
        <v>0</v>
      </c>
      <c r="AO33">
        <v>9.68</v>
      </c>
      <c r="AP33">
        <v>8.92</v>
      </c>
      <c r="AQ33">
        <v>0</v>
      </c>
      <c r="AR33">
        <v>49.15</v>
      </c>
      <c r="AS33">
        <v>17.16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2.58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2483.13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588.04</v>
      </c>
      <c r="L34">
        <v>241.26</v>
      </c>
      <c r="M34">
        <v>45.8</v>
      </c>
      <c r="N34">
        <v>117.78</v>
      </c>
      <c r="O34">
        <v>123.48</v>
      </c>
      <c r="P34">
        <v>98</v>
      </c>
      <c r="Q34">
        <v>17.53</v>
      </c>
      <c r="R34">
        <v>35.909999999999997</v>
      </c>
      <c r="S34">
        <v>0</v>
      </c>
      <c r="T34">
        <v>1.57</v>
      </c>
      <c r="U34">
        <v>405.24</v>
      </c>
      <c r="V34">
        <v>13.99</v>
      </c>
      <c r="W34">
        <v>43.47</v>
      </c>
      <c r="X34">
        <v>95.68</v>
      </c>
      <c r="Y34">
        <v>0</v>
      </c>
      <c r="Z34">
        <v>6.31</v>
      </c>
      <c r="AA34">
        <v>0</v>
      </c>
      <c r="AB34">
        <v>25.98</v>
      </c>
      <c r="AC34">
        <v>20.68</v>
      </c>
      <c r="AD34">
        <v>38.9</v>
      </c>
      <c r="AE34">
        <v>52.77</v>
      </c>
      <c r="AF34">
        <v>9.35</v>
      </c>
      <c r="AG34">
        <v>39.94</v>
      </c>
      <c r="AH34">
        <v>145.16999999999999</v>
      </c>
      <c r="AI34">
        <v>3.81</v>
      </c>
      <c r="AJ34">
        <v>0</v>
      </c>
      <c r="AK34">
        <v>58</v>
      </c>
      <c r="AL34">
        <v>61.86</v>
      </c>
      <c r="AM34">
        <v>0</v>
      </c>
      <c r="AN34">
        <v>0</v>
      </c>
      <c r="AO34">
        <v>9.81</v>
      </c>
      <c r="AP34">
        <v>8.92</v>
      </c>
      <c r="AQ34">
        <v>0</v>
      </c>
      <c r="AR34">
        <v>49.15</v>
      </c>
      <c r="AS34">
        <v>17.16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3.12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2399.79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588.04</v>
      </c>
      <c r="L35">
        <v>132.55000000000001</v>
      </c>
      <c r="M35">
        <v>45.8</v>
      </c>
      <c r="N35">
        <v>117.78</v>
      </c>
      <c r="O35">
        <v>123.48</v>
      </c>
      <c r="P35">
        <v>98</v>
      </c>
      <c r="Q35">
        <v>17.53</v>
      </c>
      <c r="R35">
        <v>35.909999999999997</v>
      </c>
      <c r="S35">
        <v>0</v>
      </c>
      <c r="T35">
        <v>1.57</v>
      </c>
      <c r="U35">
        <v>405.24</v>
      </c>
      <c r="V35">
        <v>13.99</v>
      </c>
      <c r="W35">
        <v>43.47</v>
      </c>
      <c r="X35">
        <v>95.68</v>
      </c>
      <c r="Y35">
        <v>0</v>
      </c>
      <c r="Z35">
        <v>6.31</v>
      </c>
      <c r="AA35">
        <v>0</v>
      </c>
      <c r="AB35">
        <v>25.98</v>
      </c>
      <c r="AC35">
        <v>20.68</v>
      </c>
      <c r="AD35">
        <v>38.9</v>
      </c>
      <c r="AE35">
        <v>52.77</v>
      </c>
      <c r="AF35">
        <v>9.35</v>
      </c>
      <c r="AG35">
        <v>39.94</v>
      </c>
      <c r="AH35">
        <v>145.16999999999999</v>
      </c>
      <c r="AI35">
        <v>3.81</v>
      </c>
      <c r="AJ35">
        <v>0</v>
      </c>
      <c r="AK35">
        <v>58</v>
      </c>
      <c r="AL35">
        <v>61.86</v>
      </c>
      <c r="AM35">
        <v>0</v>
      </c>
      <c r="AN35">
        <v>0</v>
      </c>
      <c r="AO35">
        <v>9.81</v>
      </c>
      <c r="AP35">
        <v>8.92</v>
      </c>
      <c r="AQ35">
        <v>0</v>
      </c>
      <c r="AR35">
        <v>18.16</v>
      </c>
      <c r="AS35">
        <v>17.16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3.88</v>
      </c>
      <c r="BA35">
        <v>3.12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2260.0899999999997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588.04</v>
      </c>
      <c r="L36">
        <v>119.69</v>
      </c>
      <c r="M36">
        <v>45.8</v>
      </c>
      <c r="N36">
        <v>117.78</v>
      </c>
      <c r="O36">
        <v>123.48</v>
      </c>
      <c r="P36">
        <v>98</v>
      </c>
      <c r="Q36">
        <v>17.53</v>
      </c>
      <c r="R36">
        <v>35.909999999999997</v>
      </c>
      <c r="S36">
        <v>0</v>
      </c>
      <c r="T36">
        <v>1.57</v>
      </c>
      <c r="U36">
        <v>405.24</v>
      </c>
      <c r="V36">
        <v>13.99</v>
      </c>
      <c r="W36">
        <v>43.47</v>
      </c>
      <c r="X36">
        <v>95.68</v>
      </c>
      <c r="Y36">
        <v>0</v>
      </c>
      <c r="Z36">
        <v>6.31</v>
      </c>
      <c r="AA36">
        <v>0</v>
      </c>
      <c r="AB36">
        <v>25.98</v>
      </c>
      <c r="AC36">
        <v>20.68</v>
      </c>
      <c r="AD36">
        <v>38.9</v>
      </c>
      <c r="AE36">
        <v>52.77</v>
      </c>
      <c r="AF36">
        <v>9.35</v>
      </c>
      <c r="AG36">
        <v>39.94</v>
      </c>
      <c r="AH36">
        <v>145.16999999999999</v>
      </c>
      <c r="AI36">
        <v>3.81</v>
      </c>
      <c r="AJ36">
        <v>0</v>
      </c>
      <c r="AK36">
        <v>58</v>
      </c>
      <c r="AL36">
        <v>61.86</v>
      </c>
      <c r="AM36">
        <v>0</v>
      </c>
      <c r="AN36">
        <v>0</v>
      </c>
      <c r="AO36">
        <v>9.81</v>
      </c>
      <c r="AP36">
        <v>8.92</v>
      </c>
      <c r="AQ36">
        <v>0</v>
      </c>
      <c r="AR36">
        <v>15.49</v>
      </c>
      <c r="AS36">
        <v>17.16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3.88</v>
      </c>
      <c r="BA36">
        <v>3.12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2244.56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588.04</v>
      </c>
      <c r="L37">
        <v>119.69</v>
      </c>
      <c r="M37">
        <v>45.8</v>
      </c>
      <c r="N37">
        <v>117.78</v>
      </c>
      <c r="O37">
        <v>123.48</v>
      </c>
      <c r="P37">
        <v>98</v>
      </c>
      <c r="Q37">
        <v>15.44</v>
      </c>
      <c r="R37">
        <v>31.3</v>
      </c>
      <c r="S37">
        <v>0</v>
      </c>
      <c r="T37">
        <v>1.57</v>
      </c>
      <c r="U37">
        <v>405.24</v>
      </c>
      <c r="V37">
        <v>13.99</v>
      </c>
      <c r="W37">
        <v>43.47</v>
      </c>
      <c r="X37">
        <v>95.68</v>
      </c>
      <c r="Y37">
        <v>0</v>
      </c>
      <c r="Z37">
        <v>6.31</v>
      </c>
      <c r="AA37">
        <v>0</v>
      </c>
      <c r="AB37">
        <v>25.98</v>
      </c>
      <c r="AC37">
        <v>20.68</v>
      </c>
      <c r="AD37">
        <v>38.9</v>
      </c>
      <c r="AE37">
        <v>52.77</v>
      </c>
      <c r="AF37">
        <v>9.35</v>
      </c>
      <c r="AG37">
        <v>39.94</v>
      </c>
      <c r="AH37">
        <v>145.16999999999999</v>
      </c>
      <c r="AI37">
        <v>3.81</v>
      </c>
      <c r="AJ37">
        <v>0</v>
      </c>
      <c r="AK37">
        <v>58</v>
      </c>
      <c r="AL37">
        <v>61.86</v>
      </c>
      <c r="AM37">
        <v>0</v>
      </c>
      <c r="AN37">
        <v>0</v>
      </c>
      <c r="AO37">
        <v>10.81</v>
      </c>
      <c r="AP37">
        <v>8.92</v>
      </c>
      <c r="AQ37">
        <v>0</v>
      </c>
      <c r="AR37">
        <v>16.559999999999999</v>
      </c>
      <c r="AS37">
        <v>17.16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3.52</v>
      </c>
      <c r="BA37">
        <v>3.12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2239.5700000000002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588.04</v>
      </c>
      <c r="L38">
        <v>119.69</v>
      </c>
      <c r="M38">
        <v>45.8</v>
      </c>
      <c r="N38">
        <v>117.78</v>
      </c>
      <c r="O38">
        <v>123.48</v>
      </c>
      <c r="P38">
        <v>98</v>
      </c>
      <c r="Q38">
        <v>15.39</v>
      </c>
      <c r="R38">
        <v>31.3</v>
      </c>
      <c r="S38">
        <v>0</v>
      </c>
      <c r="T38">
        <v>1.57</v>
      </c>
      <c r="U38">
        <v>405.24</v>
      </c>
      <c r="V38">
        <v>13.99</v>
      </c>
      <c r="W38">
        <v>43.47</v>
      </c>
      <c r="X38">
        <v>95.68</v>
      </c>
      <c r="Y38">
        <v>0</v>
      </c>
      <c r="Z38">
        <v>6.31</v>
      </c>
      <c r="AA38">
        <v>0</v>
      </c>
      <c r="AB38">
        <v>25.98</v>
      </c>
      <c r="AC38">
        <v>20.68</v>
      </c>
      <c r="AD38">
        <v>38.9</v>
      </c>
      <c r="AE38">
        <v>52.77</v>
      </c>
      <c r="AF38">
        <v>9.35</v>
      </c>
      <c r="AG38">
        <v>39.94</v>
      </c>
      <c r="AH38">
        <v>145.16999999999999</v>
      </c>
      <c r="AI38">
        <v>3.81</v>
      </c>
      <c r="AJ38">
        <v>0</v>
      </c>
      <c r="AK38">
        <v>58</v>
      </c>
      <c r="AL38">
        <v>61.86</v>
      </c>
      <c r="AM38">
        <v>0</v>
      </c>
      <c r="AN38">
        <v>0</v>
      </c>
      <c r="AO38">
        <v>10.81</v>
      </c>
      <c r="AP38">
        <v>8.92</v>
      </c>
      <c r="AQ38">
        <v>0</v>
      </c>
      <c r="AR38">
        <v>16.559999999999999</v>
      </c>
      <c r="AS38">
        <v>17.16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3.52</v>
      </c>
      <c r="BA38">
        <v>3.12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2239.52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588.04</v>
      </c>
      <c r="L39">
        <v>119.69</v>
      </c>
      <c r="M39">
        <v>45.8</v>
      </c>
      <c r="N39">
        <v>117.78</v>
      </c>
      <c r="O39">
        <v>123.48</v>
      </c>
      <c r="P39">
        <v>98</v>
      </c>
      <c r="Q39">
        <v>15.39</v>
      </c>
      <c r="R39">
        <v>31.3</v>
      </c>
      <c r="S39">
        <v>0</v>
      </c>
      <c r="T39">
        <v>1.57</v>
      </c>
      <c r="U39">
        <v>405.24</v>
      </c>
      <c r="V39">
        <v>13.99</v>
      </c>
      <c r="W39">
        <v>43.47</v>
      </c>
      <c r="X39">
        <v>95.68</v>
      </c>
      <c r="Y39">
        <v>0</v>
      </c>
      <c r="Z39">
        <v>6.31</v>
      </c>
      <c r="AA39">
        <v>0</v>
      </c>
      <c r="AB39">
        <v>25.98</v>
      </c>
      <c r="AC39">
        <v>20.68</v>
      </c>
      <c r="AD39">
        <v>29.25</v>
      </c>
      <c r="AE39">
        <v>52.77</v>
      </c>
      <c r="AF39">
        <v>9.35</v>
      </c>
      <c r="AG39">
        <v>39.94</v>
      </c>
      <c r="AH39">
        <v>145.16999999999999</v>
      </c>
      <c r="AI39">
        <v>3.81</v>
      </c>
      <c r="AJ39">
        <v>0</v>
      </c>
      <c r="AK39">
        <v>58</v>
      </c>
      <c r="AL39">
        <v>61.86</v>
      </c>
      <c r="AM39">
        <v>0</v>
      </c>
      <c r="AN39">
        <v>0</v>
      </c>
      <c r="AO39">
        <v>10.94</v>
      </c>
      <c r="AP39">
        <v>8.92</v>
      </c>
      <c r="AQ39">
        <v>0</v>
      </c>
      <c r="AR39">
        <v>16.559999999999999</v>
      </c>
      <c r="AS39">
        <v>17.16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2.35</v>
      </c>
      <c r="BA39">
        <v>3.12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2228.83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588.04</v>
      </c>
      <c r="L40">
        <v>119.69</v>
      </c>
      <c r="M40">
        <v>45.8</v>
      </c>
      <c r="N40">
        <v>117.78</v>
      </c>
      <c r="O40">
        <v>123.48</v>
      </c>
      <c r="P40">
        <v>98</v>
      </c>
      <c r="Q40">
        <v>17.53</v>
      </c>
      <c r="R40">
        <v>35.909999999999997</v>
      </c>
      <c r="S40">
        <v>0</v>
      </c>
      <c r="T40">
        <v>1.57</v>
      </c>
      <c r="U40">
        <v>405.24</v>
      </c>
      <c r="V40">
        <v>13.99</v>
      </c>
      <c r="W40">
        <v>43.47</v>
      </c>
      <c r="X40">
        <v>95.68</v>
      </c>
      <c r="Y40">
        <v>0</v>
      </c>
      <c r="Z40">
        <v>6.31</v>
      </c>
      <c r="AA40">
        <v>0</v>
      </c>
      <c r="AB40">
        <v>25.98</v>
      </c>
      <c r="AC40">
        <v>20.68</v>
      </c>
      <c r="AD40">
        <v>29.25</v>
      </c>
      <c r="AE40">
        <v>52.77</v>
      </c>
      <c r="AF40">
        <v>9.35</v>
      </c>
      <c r="AG40">
        <v>39.94</v>
      </c>
      <c r="AH40">
        <v>145.16999999999999</v>
      </c>
      <c r="AI40">
        <v>3.81</v>
      </c>
      <c r="AJ40">
        <v>0</v>
      </c>
      <c r="AK40">
        <v>58</v>
      </c>
      <c r="AL40">
        <v>61.86</v>
      </c>
      <c r="AM40">
        <v>0</v>
      </c>
      <c r="AN40">
        <v>0</v>
      </c>
      <c r="AO40">
        <v>10.94</v>
      </c>
      <c r="AP40">
        <v>8.92</v>
      </c>
      <c r="AQ40">
        <v>0</v>
      </c>
      <c r="AR40">
        <v>16.559999999999999</v>
      </c>
      <c r="AS40">
        <v>17.16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2.35</v>
      </c>
      <c r="BA40">
        <v>3.12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2235.58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588.04</v>
      </c>
      <c r="L41">
        <v>119.69</v>
      </c>
      <c r="M41">
        <v>45.8</v>
      </c>
      <c r="N41">
        <v>117.78</v>
      </c>
      <c r="O41">
        <v>123.48</v>
      </c>
      <c r="P41">
        <v>98</v>
      </c>
      <c r="Q41">
        <v>15.39</v>
      </c>
      <c r="R41">
        <v>31.3</v>
      </c>
      <c r="S41">
        <v>0</v>
      </c>
      <c r="T41">
        <v>1.57</v>
      </c>
      <c r="U41">
        <v>405.24</v>
      </c>
      <c r="V41">
        <v>13.99</v>
      </c>
      <c r="W41">
        <v>43.47</v>
      </c>
      <c r="X41">
        <v>95.68</v>
      </c>
      <c r="Y41">
        <v>0</v>
      </c>
      <c r="Z41">
        <v>6.31</v>
      </c>
      <c r="AA41">
        <v>0</v>
      </c>
      <c r="AB41">
        <v>25.98</v>
      </c>
      <c r="AC41">
        <v>10.34</v>
      </c>
      <c r="AD41">
        <v>29.25</v>
      </c>
      <c r="AE41">
        <v>52.77</v>
      </c>
      <c r="AF41">
        <v>9.35</v>
      </c>
      <c r="AG41">
        <v>39.94</v>
      </c>
      <c r="AH41">
        <v>145.16999999999999</v>
      </c>
      <c r="AI41">
        <v>3.81</v>
      </c>
      <c r="AJ41">
        <v>0</v>
      </c>
      <c r="AK41">
        <v>58</v>
      </c>
      <c r="AL41">
        <v>61.86</v>
      </c>
      <c r="AM41">
        <v>0</v>
      </c>
      <c r="AN41">
        <v>0</v>
      </c>
      <c r="AO41">
        <v>11.1</v>
      </c>
      <c r="AP41">
        <v>8.92</v>
      </c>
      <c r="AQ41">
        <v>0</v>
      </c>
      <c r="AR41">
        <v>16.559999999999999</v>
      </c>
      <c r="AS41">
        <v>14.29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0.14000000000000001</v>
      </c>
      <c r="AZ41">
        <v>2.35</v>
      </c>
      <c r="BA41">
        <v>3.12</v>
      </c>
      <c r="BB41">
        <v>1.99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2215.1999999999994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588.04</v>
      </c>
      <c r="L42">
        <v>119.69</v>
      </c>
      <c r="M42">
        <v>45.8</v>
      </c>
      <c r="N42">
        <v>117.78</v>
      </c>
      <c r="O42">
        <v>123.48</v>
      </c>
      <c r="P42">
        <v>98</v>
      </c>
      <c r="Q42">
        <v>15.39</v>
      </c>
      <c r="R42">
        <v>31.3</v>
      </c>
      <c r="S42">
        <v>0</v>
      </c>
      <c r="T42">
        <v>1.57</v>
      </c>
      <c r="U42">
        <v>405.24</v>
      </c>
      <c r="V42">
        <v>13.99</v>
      </c>
      <c r="W42">
        <v>43.47</v>
      </c>
      <c r="X42">
        <v>95.68</v>
      </c>
      <c r="Y42">
        <v>0</v>
      </c>
      <c r="Z42">
        <v>6.31</v>
      </c>
      <c r="AA42">
        <v>0</v>
      </c>
      <c r="AB42">
        <v>13</v>
      </c>
      <c r="AC42">
        <v>10.34</v>
      </c>
      <c r="AD42">
        <v>29.25</v>
      </c>
      <c r="AE42">
        <v>52.77</v>
      </c>
      <c r="AF42">
        <v>9.35</v>
      </c>
      <c r="AG42">
        <v>39.94</v>
      </c>
      <c r="AH42">
        <v>145.16999999999999</v>
      </c>
      <c r="AI42">
        <v>3.81</v>
      </c>
      <c r="AJ42">
        <v>0</v>
      </c>
      <c r="AK42">
        <v>58</v>
      </c>
      <c r="AL42">
        <v>61.86</v>
      </c>
      <c r="AM42">
        <v>0</v>
      </c>
      <c r="AN42">
        <v>0</v>
      </c>
      <c r="AO42">
        <v>11.1</v>
      </c>
      <c r="AP42">
        <v>8.92</v>
      </c>
      <c r="AQ42">
        <v>0</v>
      </c>
      <c r="AR42">
        <v>18.16</v>
      </c>
      <c r="AS42">
        <v>14.29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2.35</v>
      </c>
      <c r="BA42">
        <v>3.12</v>
      </c>
      <c r="BB42">
        <v>1.99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2205.0699999999993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588.04</v>
      </c>
      <c r="L43">
        <v>119.69</v>
      </c>
      <c r="M43">
        <v>45.8</v>
      </c>
      <c r="N43">
        <v>117.78</v>
      </c>
      <c r="O43">
        <v>123.48</v>
      </c>
      <c r="P43">
        <v>98</v>
      </c>
      <c r="Q43">
        <v>15.39</v>
      </c>
      <c r="R43">
        <v>31.3</v>
      </c>
      <c r="S43">
        <v>0</v>
      </c>
      <c r="T43">
        <v>1.57</v>
      </c>
      <c r="U43">
        <v>405.24</v>
      </c>
      <c r="V43">
        <v>13.99</v>
      </c>
      <c r="W43">
        <v>43.47</v>
      </c>
      <c r="X43">
        <v>95.68</v>
      </c>
      <c r="Y43">
        <v>0</v>
      </c>
      <c r="Z43">
        <v>6.31</v>
      </c>
      <c r="AA43">
        <v>0</v>
      </c>
      <c r="AB43">
        <v>13</v>
      </c>
      <c r="AC43">
        <v>10.34</v>
      </c>
      <c r="AD43">
        <v>29.25</v>
      </c>
      <c r="AE43">
        <v>52.77</v>
      </c>
      <c r="AF43">
        <v>9.35</v>
      </c>
      <c r="AG43">
        <v>39.94</v>
      </c>
      <c r="AH43">
        <v>145.16999999999999</v>
      </c>
      <c r="AI43">
        <v>3.81</v>
      </c>
      <c r="AJ43">
        <v>0</v>
      </c>
      <c r="AK43">
        <v>58</v>
      </c>
      <c r="AL43">
        <v>61.86</v>
      </c>
      <c r="AM43">
        <v>0</v>
      </c>
      <c r="AN43">
        <v>0</v>
      </c>
      <c r="AO43">
        <v>10.56</v>
      </c>
      <c r="AP43">
        <v>8.92</v>
      </c>
      <c r="AQ43">
        <v>0</v>
      </c>
      <c r="AR43">
        <v>49.15</v>
      </c>
      <c r="AS43">
        <v>34.31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2.35</v>
      </c>
      <c r="BA43">
        <v>3.12</v>
      </c>
      <c r="BB43">
        <v>1.99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2255.5399999999995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588.04</v>
      </c>
      <c r="L44">
        <v>119.69</v>
      </c>
      <c r="M44">
        <v>45.8</v>
      </c>
      <c r="N44">
        <v>117.78</v>
      </c>
      <c r="O44">
        <v>123.48</v>
      </c>
      <c r="P44">
        <v>98</v>
      </c>
      <c r="Q44">
        <v>15.39</v>
      </c>
      <c r="R44">
        <v>31.3</v>
      </c>
      <c r="S44">
        <v>0</v>
      </c>
      <c r="T44">
        <v>1.57</v>
      </c>
      <c r="U44">
        <v>405.24</v>
      </c>
      <c r="V44">
        <v>13.99</v>
      </c>
      <c r="W44">
        <v>43.47</v>
      </c>
      <c r="X44">
        <v>95.68</v>
      </c>
      <c r="Y44">
        <v>0</v>
      </c>
      <c r="Z44">
        <v>6.31</v>
      </c>
      <c r="AA44">
        <v>0</v>
      </c>
      <c r="AB44">
        <v>13</v>
      </c>
      <c r="AC44">
        <v>10.34</v>
      </c>
      <c r="AD44">
        <v>29.25</v>
      </c>
      <c r="AE44">
        <v>52.77</v>
      </c>
      <c r="AF44">
        <v>9.35</v>
      </c>
      <c r="AG44">
        <v>39.94</v>
      </c>
      <c r="AH44">
        <v>145.16999999999999</v>
      </c>
      <c r="AI44">
        <v>3.81</v>
      </c>
      <c r="AJ44">
        <v>0</v>
      </c>
      <c r="AK44">
        <v>58</v>
      </c>
      <c r="AL44">
        <v>61.86</v>
      </c>
      <c r="AM44">
        <v>0</v>
      </c>
      <c r="AN44">
        <v>0</v>
      </c>
      <c r="AO44">
        <v>10.56</v>
      </c>
      <c r="AP44">
        <v>8.92</v>
      </c>
      <c r="AQ44">
        <v>0</v>
      </c>
      <c r="AR44">
        <v>49.15</v>
      </c>
      <c r="AS44">
        <v>34.31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2.35</v>
      </c>
      <c r="BA44">
        <v>3.12</v>
      </c>
      <c r="BB44">
        <v>1.99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2255.5399999999995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588.04</v>
      </c>
      <c r="L45">
        <v>119.69</v>
      </c>
      <c r="M45">
        <v>45.8</v>
      </c>
      <c r="N45">
        <v>117.78</v>
      </c>
      <c r="O45">
        <v>123.48</v>
      </c>
      <c r="P45">
        <v>98</v>
      </c>
      <c r="Q45">
        <v>15.39</v>
      </c>
      <c r="R45">
        <v>31.3</v>
      </c>
      <c r="S45">
        <v>0</v>
      </c>
      <c r="T45">
        <v>1.57</v>
      </c>
      <c r="U45">
        <v>405.24</v>
      </c>
      <c r="V45">
        <v>13.99</v>
      </c>
      <c r="W45">
        <v>43.47</v>
      </c>
      <c r="X45">
        <v>95.68</v>
      </c>
      <c r="Y45">
        <v>0</v>
      </c>
      <c r="Z45">
        <v>6.31</v>
      </c>
      <c r="AA45">
        <v>0</v>
      </c>
      <c r="AB45">
        <v>13</v>
      </c>
      <c r="AC45">
        <v>10.34</v>
      </c>
      <c r="AD45">
        <v>29.25</v>
      </c>
      <c r="AE45">
        <v>52.77</v>
      </c>
      <c r="AF45">
        <v>9.35</v>
      </c>
      <c r="AG45">
        <v>39.94</v>
      </c>
      <c r="AH45">
        <v>145.16999999999999</v>
      </c>
      <c r="AI45">
        <v>3.81</v>
      </c>
      <c r="AJ45">
        <v>0</v>
      </c>
      <c r="AK45">
        <v>58</v>
      </c>
      <c r="AL45">
        <v>61.86</v>
      </c>
      <c r="AM45">
        <v>0</v>
      </c>
      <c r="AN45">
        <v>0</v>
      </c>
      <c r="AO45">
        <v>10.56</v>
      </c>
      <c r="AP45">
        <v>8.92</v>
      </c>
      <c r="AQ45">
        <v>0</v>
      </c>
      <c r="AR45">
        <v>18.16</v>
      </c>
      <c r="AS45">
        <v>34.31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2.35</v>
      </c>
      <c r="BA45">
        <v>3.12</v>
      </c>
      <c r="BB45">
        <v>1.99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2224.5499999999993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588.04</v>
      </c>
      <c r="L46">
        <v>119.69</v>
      </c>
      <c r="M46">
        <v>45.8</v>
      </c>
      <c r="N46">
        <v>117.78</v>
      </c>
      <c r="O46">
        <v>123.48</v>
      </c>
      <c r="P46">
        <v>98</v>
      </c>
      <c r="Q46">
        <v>15.39</v>
      </c>
      <c r="R46">
        <v>31.3</v>
      </c>
      <c r="S46">
        <v>0</v>
      </c>
      <c r="T46">
        <v>1.57</v>
      </c>
      <c r="U46">
        <v>405.24</v>
      </c>
      <c r="V46">
        <v>13.99</v>
      </c>
      <c r="W46">
        <v>43.47</v>
      </c>
      <c r="X46">
        <v>95.68</v>
      </c>
      <c r="Y46">
        <v>0</v>
      </c>
      <c r="Z46">
        <v>6.31</v>
      </c>
      <c r="AA46">
        <v>0</v>
      </c>
      <c r="AB46">
        <v>13</v>
      </c>
      <c r="AC46">
        <v>10.34</v>
      </c>
      <c r="AD46">
        <v>29.25</v>
      </c>
      <c r="AE46">
        <v>52.77</v>
      </c>
      <c r="AF46">
        <v>9.35</v>
      </c>
      <c r="AG46">
        <v>39.94</v>
      </c>
      <c r="AH46">
        <v>145.16999999999999</v>
      </c>
      <c r="AI46">
        <v>3.81</v>
      </c>
      <c r="AJ46">
        <v>0</v>
      </c>
      <c r="AK46">
        <v>58</v>
      </c>
      <c r="AL46">
        <v>61.86</v>
      </c>
      <c r="AM46">
        <v>0</v>
      </c>
      <c r="AN46">
        <v>0</v>
      </c>
      <c r="AO46">
        <v>10.56</v>
      </c>
      <c r="AP46">
        <v>8.92</v>
      </c>
      <c r="AQ46">
        <v>0</v>
      </c>
      <c r="AR46">
        <v>16.03</v>
      </c>
      <c r="AS46">
        <v>34.31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2.35</v>
      </c>
      <c r="BA46">
        <v>3.12</v>
      </c>
      <c r="BB46">
        <v>1.99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2222.4199999999996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588.04</v>
      </c>
      <c r="L47">
        <v>119.69</v>
      </c>
      <c r="M47">
        <v>45.8</v>
      </c>
      <c r="N47">
        <v>117.78</v>
      </c>
      <c r="O47">
        <v>123.48</v>
      </c>
      <c r="P47">
        <v>98</v>
      </c>
      <c r="Q47">
        <v>15.39</v>
      </c>
      <c r="R47">
        <v>31.3</v>
      </c>
      <c r="S47">
        <v>0</v>
      </c>
      <c r="T47">
        <v>1.57</v>
      </c>
      <c r="U47">
        <v>405.24</v>
      </c>
      <c r="V47">
        <v>13.99</v>
      </c>
      <c r="W47">
        <v>43.47</v>
      </c>
      <c r="X47">
        <v>95.68</v>
      </c>
      <c r="Y47">
        <v>0</v>
      </c>
      <c r="Z47">
        <v>6.31</v>
      </c>
      <c r="AA47">
        <v>0</v>
      </c>
      <c r="AB47">
        <v>13</v>
      </c>
      <c r="AC47">
        <v>10.34</v>
      </c>
      <c r="AD47">
        <v>29.25</v>
      </c>
      <c r="AE47">
        <v>52.77</v>
      </c>
      <c r="AF47">
        <v>9.35</v>
      </c>
      <c r="AG47">
        <v>39.94</v>
      </c>
      <c r="AH47">
        <v>145.16999999999999</v>
      </c>
      <c r="AI47">
        <v>3.81</v>
      </c>
      <c r="AJ47">
        <v>0</v>
      </c>
      <c r="AK47">
        <v>58</v>
      </c>
      <c r="AL47">
        <v>61.86</v>
      </c>
      <c r="AM47">
        <v>0</v>
      </c>
      <c r="AN47">
        <v>0</v>
      </c>
      <c r="AO47">
        <v>10.56</v>
      </c>
      <c r="AP47">
        <v>9.17</v>
      </c>
      <c r="AQ47">
        <v>0</v>
      </c>
      <c r="AR47">
        <v>16.03</v>
      </c>
      <c r="AS47">
        <v>34.31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2.35</v>
      </c>
      <c r="BA47">
        <v>3.12</v>
      </c>
      <c r="BB47">
        <v>1.99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2222.6699999999996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588.04</v>
      </c>
      <c r="L48">
        <v>119.69</v>
      </c>
      <c r="M48">
        <v>45.8</v>
      </c>
      <c r="N48">
        <v>117.78</v>
      </c>
      <c r="O48">
        <v>123.48</v>
      </c>
      <c r="P48">
        <v>98</v>
      </c>
      <c r="Q48">
        <v>15.39</v>
      </c>
      <c r="R48">
        <v>31.3</v>
      </c>
      <c r="S48">
        <v>0</v>
      </c>
      <c r="T48">
        <v>1.57</v>
      </c>
      <c r="U48">
        <v>405.24</v>
      </c>
      <c r="V48">
        <v>13.99</v>
      </c>
      <c r="W48">
        <v>43.47</v>
      </c>
      <c r="X48">
        <v>95.68</v>
      </c>
      <c r="Y48">
        <v>0</v>
      </c>
      <c r="Z48">
        <v>6.31</v>
      </c>
      <c r="AA48">
        <v>0</v>
      </c>
      <c r="AB48">
        <v>13</v>
      </c>
      <c r="AC48">
        <v>10.34</v>
      </c>
      <c r="AD48">
        <v>29.25</v>
      </c>
      <c r="AE48">
        <v>52.77</v>
      </c>
      <c r="AF48">
        <v>9.35</v>
      </c>
      <c r="AG48">
        <v>39.94</v>
      </c>
      <c r="AH48">
        <v>145.16999999999999</v>
      </c>
      <c r="AI48">
        <v>3.81</v>
      </c>
      <c r="AJ48">
        <v>0</v>
      </c>
      <c r="AK48">
        <v>58</v>
      </c>
      <c r="AL48">
        <v>61.86</v>
      </c>
      <c r="AM48">
        <v>0</v>
      </c>
      <c r="AN48">
        <v>0</v>
      </c>
      <c r="AO48">
        <v>10.56</v>
      </c>
      <c r="AP48">
        <v>9.17</v>
      </c>
      <c r="AQ48">
        <v>0</v>
      </c>
      <c r="AR48">
        <v>16.03</v>
      </c>
      <c r="AS48">
        <v>34.31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1.17</v>
      </c>
      <c r="BA48">
        <v>3.12</v>
      </c>
      <c r="BB48">
        <v>1.99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2221.4899999999998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588.04</v>
      </c>
      <c r="L49">
        <v>119.69</v>
      </c>
      <c r="M49">
        <v>45.8</v>
      </c>
      <c r="N49">
        <v>117.78</v>
      </c>
      <c r="O49">
        <v>123.48</v>
      </c>
      <c r="P49">
        <v>98</v>
      </c>
      <c r="Q49">
        <v>15.39</v>
      </c>
      <c r="R49">
        <v>31.24</v>
      </c>
      <c r="S49">
        <v>0</v>
      </c>
      <c r="T49">
        <v>1.57</v>
      </c>
      <c r="U49">
        <v>405.24</v>
      </c>
      <c r="V49">
        <v>13.57</v>
      </c>
      <c r="W49">
        <v>43.47</v>
      </c>
      <c r="X49">
        <v>95.68</v>
      </c>
      <c r="Y49">
        <v>0</v>
      </c>
      <c r="Z49">
        <v>6.31</v>
      </c>
      <c r="AA49">
        <v>0</v>
      </c>
      <c r="AB49">
        <v>13</v>
      </c>
      <c r="AC49">
        <v>10.34</v>
      </c>
      <c r="AD49">
        <v>29.25</v>
      </c>
      <c r="AE49">
        <v>52.77</v>
      </c>
      <c r="AF49">
        <v>9.35</v>
      </c>
      <c r="AG49">
        <v>39.94</v>
      </c>
      <c r="AH49">
        <v>145.16999999999999</v>
      </c>
      <c r="AI49">
        <v>3.81</v>
      </c>
      <c r="AJ49">
        <v>0</v>
      </c>
      <c r="AK49">
        <v>58</v>
      </c>
      <c r="AL49">
        <v>61.86</v>
      </c>
      <c r="AM49">
        <v>0</v>
      </c>
      <c r="AN49">
        <v>0</v>
      </c>
      <c r="AO49">
        <v>10.56</v>
      </c>
      <c r="AP49">
        <v>9.17</v>
      </c>
      <c r="AQ49">
        <v>0</v>
      </c>
      <c r="AR49">
        <v>16.03</v>
      </c>
      <c r="AS49">
        <v>12.87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1.17</v>
      </c>
      <c r="BA49">
        <v>3.12</v>
      </c>
      <c r="BB49">
        <v>1.99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2199.5699999999997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588.04</v>
      </c>
      <c r="L50">
        <v>119.69</v>
      </c>
      <c r="M50">
        <v>45.8</v>
      </c>
      <c r="N50">
        <v>117.78</v>
      </c>
      <c r="O50">
        <v>123.48</v>
      </c>
      <c r="P50">
        <v>98</v>
      </c>
      <c r="Q50">
        <v>17.53</v>
      </c>
      <c r="R50">
        <v>35.85</v>
      </c>
      <c r="S50">
        <v>0</v>
      </c>
      <c r="T50">
        <v>1.57</v>
      </c>
      <c r="U50">
        <v>405.24</v>
      </c>
      <c r="V50">
        <v>13.57</v>
      </c>
      <c r="W50">
        <v>43.47</v>
      </c>
      <c r="X50">
        <v>95.68</v>
      </c>
      <c r="Y50">
        <v>0</v>
      </c>
      <c r="Z50">
        <v>6.31</v>
      </c>
      <c r="AA50">
        <v>0</v>
      </c>
      <c r="AB50">
        <v>13</v>
      </c>
      <c r="AC50">
        <v>10.34</v>
      </c>
      <c r="AD50">
        <v>29.25</v>
      </c>
      <c r="AE50">
        <v>52.77</v>
      </c>
      <c r="AF50">
        <v>9.35</v>
      </c>
      <c r="AG50">
        <v>39.94</v>
      </c>
      <c r="AH50">
        <v>145.16999999999999</v>
      </c>
      <c r="AI50">
        <v>3.81</v>
      </c>
      <c r="AJ50">
        <v>0</v>
      </c>
      <c r="AK50">
        <v>58</v>
      </c>
      <c r="AL50">
        <v>61.86</v>
      </c>
      <c r="AM50">
        <v>0</v>
      </c>
      <c r="AN50">
        <v>0</v>
      </c>
      <c r="AO50">
        <v>10.56</v>
      </c>
      <c r="AP50">
        <v>9.17</v>
      </c>
      <c r="AQ50">
        <v>0</v>
      </c>
      <c r="AR50">
        <v>21.37</v>
      </c>
      <c r="AS50">
        <v>12.87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1.17</v>
      </c>
      <c r="BA50">
        <v>3.12</v>
      </c>
      <c r="BB50">
        <v>1.99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2211.6599999999989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588.04</v>
      </c>
      <c r="L51">
        <v>119.69</v>
      </c>
      <c r="M51">
        <v>45.8</v>
      </c>
      <c r="N51">
        <v>117.78</v>
      </c>
      <c r="O51">
        <v>123.48</v>
      </c>
      <c r="P51">
        <v>98</v>
      </c>
      <c r="Q51">
        <v>17.53</v>
      </c>
      <c r="R51">
        <v>34.89</v>
      </c>
      <c r="S51">
        <v>0</v>
      </c>
      <c r="T51">
        <v>1.57</v>
      </c>
      <c r="U51">
        <v>405.24</v>
      </c>
      <c r="V51">
        <v>15.9</v>
      </c>
      <c r="W51">
        <v>43.47</v>
      </c>
      <c r="X51">
        <v>95.68</v>
      </c>
      <c r="Y51">
        <v>0</v>
      </c>
      <c r="Z51">
        <v>0</v>
      </c>
      <c r="AA51">
        <v>0</v>
      </c>
      <c r="AB51">
        <v>13</v>
      </c>
      <c r="AC51">
        <v>10.34</v>
      </c>
      <c r="AD51">
        <v>29.25</v>
      </c>
      <c r="AE51">
        <v>52.77</v>
      </c>
      <c r="AF51">
        <v>9.35</v>
      </c>
      <c r="AG51">
        <v>39.94</v>
      </c>
      <c r="AH51">
        <v>145.16999999999999</v>
      </c>
      <c r="AI51">
        <v>3.81</v>
      </c>
      <c r="AJ51">
        <v>0</v>
      </c>
      <c r="AK51">
        <v>58</v>
      </c>
      <c r="AL51">
        <v>61.86</v>
      </c>
      <c r="AM51">
        <v>0</v>
      </c>
      <c r="AN51">
        <v>0</v>
      </c>
      <c r="AO51">
        <v>10.93</v>
      </c>
      <c r="AP51">
        <v>9.17</v>
      </c>
      <c r="AQ51">
        <v>0</v>
      </c>
      <c r="AR51">
        <v>21.37</v>
      </c>
      <c r="AS51">
        <v>12.87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1.17</v>
      </c>
      <c r="BA51">
        <v>3.12</v>
      </c>
      <c r="BB51">
        <v>1.33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2206.4299999999994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588.04</v>
      </c>
      <c r="L52">
        <v>119.69</v>
      </c>
      <c r="M52">
        <v>45.8</v>
      </c>
      <c r="N52">
        <v>117.78</v>
      </c>
      <c r="O52">
        <v>123.48</v>
      </c>
      <c r="P52">
        <v>98</v>
      </c>
      <c r="Q52">
        <v>17.53</v>
      </c>
      <c r="R52">
        <v>34.89</v>
      </c>
      <c r="S52">
        <v>0</v>
      </c>
      <c r="T52">
        <v>1.57</v>
      </c>
      <c r="U52">
        <v>405.24</v>
      </c>
      <c r="V52">
        <v>17.62</v>
      </c>
      <c r="W52">
        <v>43.47</v>
      </c>
      <c r="X52">
        <v>95.68</v>
      </c>
      <c r="Y52">
        <v>0</v>
      </c>
      <c r="Z52">
        <v>0</v>
      </c>
      <c r="AA52">
        <v>0</v>
      </c>
      <c r="AB52">
        <v>13</v>
      </c>
      <c r="AC52">
        <v>10.34</v>
      </c>
      <c r="AD52">
        <v>29.25</v>
      </c>
      <c r="AE52">
        <v>52.77</v>
      </c>
      <c r="AF52">
        <v>9.35</v>
      </c>
      <c r="AG52">
        <v>39.94</v>
      </c>
      <c r="AH52">
        <v>145.16999999999999</v>
      </c>
      <c r="AI52">
        <v>3.81</v>
      </c>
      <c r="AJ52">
        <v>0</v>
      </c>
      <c r="AK52">
        <v>58</v>
      </c>
      <c r="AL52">
        <v>61.86</v>
      </c>
      <c r="AM52">
        <v>0</v>
      </c>
      <c r="AN52">
        <v>0</v>
      </c>
      <c r="AO52">
        <v>10.93</v>
      </c>
      <c r="AP52">
        <v>9.17</v>
      </c>
      <c r="AQ52">
        <v>0</v>
      </c>
      <c r="AR52">
        <v>21.37</v>
      </c>
      <c r="AS52">
        <v>12.87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1.17</v>
      </c>
      <c r="BA52">
        <v>3.12</v>
      </c>
      <c r="BB52">
        <v>1.33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2208.1499999999996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588.04</v>
      </c>
      <c r="L53">
        <v>119.69</v>
      </c>
      <c r="M53">
        <v>45.8</v>
      </c>
      <c r="N53">
        <v>117.78</v>
      </c>
      <c r="O53">
        <v>123.48</v>
      </c>
      <c r="P53">
        <v>98</v>
      </c>
      <c r="Q53">
        <v>17.53</v>
      </c>
      <c r="R53">
        <v>34.89</v>
      </c>
      <c r="S53">
        <v>0</v>
      </c>
      <c r="T53">
        <v>1.57</v>
      </c>
      <c r="U53">
        <v>405.24</v>
      </c>
      <c r="V53">
        <v>17.62</v>
      </c>
      <c r="W53">
        <v>43.47</v>
      </c>
      <c r="X53">
        <v>95.68</v>
      </c>
      <c r="Y53">
        <v>0</v>
      </c>
      <c r="Z53">
        <v>0</v>
      </c>
      <c r="AA53">
        <v>0</v>
      </c>
      <c r="AB53">
        <v>13</v>
      </c>
      <c r="AC53">
        <v>10.34</v>
      </c>
      <c r="AD53">
        <v>29.25</v>
      </c>
      <c r="AE53">
        <v>52.77</v>
      </c>
      <c r="AF53">
        <v>9.35</v>
      </c>
      <c r="AG53">
        <v>39.94</v>
      </c>
      <c r="AH53">
        <v>145.16999999999999</v>
      </c>
      <c r="AI53">
        <v>3.81</v>
      </c>
      <c r="AJ53">
        <v>0</v>
      </c>
      <c r="AK53">
        <v>58</v>
      </c>
      <c r="AL53">
        <v>61.86</v>
      </c>
      <c r="AM53">
        <v>0</v>
      </c>
      <c r="AN53">
        <v>0</v>
      </c>
      <c r="AO53">
        <v>10.93</v>
      </c>
      <c r="AP53">
        <v>9.17</v>
      </c>
      <c r="AQ53">
        <v>0</v>
      </c>
      <c r="AR53">
        <v>16.03</v>
      </c>
      <c r="AS53">
        <v>12.87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1.17</v>
      </c>
      <c r="BA53">
        <v>3.12</v>
      </c>
      <c r="BB53">
        <v>1.33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2202.81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588.04</v>
      </c>
      <c r="L54">
        <v>119.69</v>
      </c>
      <c r="M54">
        <v>45.8</v>
      </c>
      <c r="N54">
        <v>117.78</v>
      </c>
      <c r="O54">
        <v>123.48</v>
      </c>
      <c r="P54">
        <v>98</v>
      </c>
      <c r="Q54">
        <v>17.53</v>
      </c>
      <c r="R54">
        <v>34.89</v>
      </c>
      <c r="S54">
        <v>0</v>
      </c>
      <c r="T54">
        <v>1.57</v>
      </c>
      <c r="U54">
        <v>405.24</v>
      </c>
      <c r="V54">
        <v>17.62</v>
      </c>
      <c r="W54">
        <v>43.47</v>
      </c>
      <c r="X54">
        <v>95.68</v>
      </c>
      <c r="Y54">
        <v>0</v>
      </c>
      <c r="Z54">
        <v>0</v>
      </c>
      <c r="AA54">
        <v>0</v>
      </c>
      <c r="AB54">
        <v>13</v>
      </c>
      <c r="AC54">
        <v>10.34</v>
      </c>
      <c r="AD54">
        <v>29.25</v>
      </c>
      <c r="AE54">
        <v>52.77</v>
      </c>
      <c r="AF54">
        <v>9.35</v>
      </c>
      <c r="AG54">
        <v>39.94</v>
      </c>
      <c r="AH54">
        <v>145.16999999999999</v>
      </c>
      <c r="AI54">
        <v>3.81</v>
      </c>
      <c r="AJ54">
        <v>0</v>
      </c>
      <c r="AK54">
        <v>58</v>
      </c>
      <c r="AL54">
        <v>61.86</v>
      </c>
      <c r="AM54">
        <v>0</v>
      </c>
      <c r="AN54">
        <v>0</v>
      </c>
      <c r="AO54">
        <v>10.93</v>
      </c>
      <c r="AP54">
        <v>9.17</v>
      </c>
      <c r="AQ54">
        <v>0</v>
      </c>
      <c r="AR54">
        <v>16.03</v>
      </c>
      <c r="AS54">
        <v>12.87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1.17</v>
      </c>
      <c r="BA54">
        <v>3.12</v>
      </c>
      <c r="BB54">
        <v>1.33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2202.81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588.04</v>
      </c>
      <c r="L55">
        <v>119.69</v>
      </c>
      <c r="M55">
        <v>45.8</v>
      </c>
      <c r="N55">
        <v>117.78</v>
      </c>
      <c r="O55">
        <v>123.48</v>
      </c>
      <c r="P55">
        <v>98</v>
      </c>
      <c r="Q55">
        <v>17.53</v>
      </c>
      <c r="R55">
        <v>35.85</v>
      </c>
      <c r="S55">
        <v>0</v>
      </c>
      <c r="T55">
        <v>1.57</v>
      </c>
      <c r="U55">
        <v>405.24</v>
      </c>
      <c r="V55">
        <v>17.62</v>
      </c>
      <c r="W55">
        <v>43.47</v>
      </c>
      <c r="X55">
        <v>95.68</v>
      </c>
      <c r="Y55">
        <v>0</v>
      </c>
      <c r="Z55">
        <v>0</v>
      </c>
      <c r="AA55">
        <v>0</v>
      </c>
      <c r="AB55">
        <v>13</v>
      </c>
      <c r="AC55">
        <v>10.34</v>
      </c>
      <c r="AD55">
        <v>29.25</v>
      </c>
      <c r="AE55">
        <v>52.77</v>
      </c>
      <c r="AF55">
        <v>9.35</v>
      </c>
      <c r="AG55">
        <v>39.94</v>
      </c>
      <c r="AH55">
        <v>145.16999999999999</v>
      </c>
      <c r="AI55">
        <v>3.81</v>
      </c>
      <c r="AJ55">
        <v>0</v>
      </c>
      <c r="AK55">
        <v>58</v>
      </c>
      <c r="AL55">
        <v>61.86</v>
      </c>
      <c r="AM55">
        <v>0</v>
      </c>
      <c r="AN55">
        <v>0</v>
      </c>
      <c r="AO55">
        <v>10.64</v>
      </c>
      <c r="AP55">
        <v>9.17</v>
      </c>
      <c r="AQ55">
        <v>0</v>
      </c>
      <c r="AR55">
        <v>16.03</v>
      </c>
      <c r="AS55">
        <v>12.87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1.17</v>
      </c>
      <c r="BA55">
        <v>3.12</v>
      </c>
      <c r="BB55">
        <v>1.33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2203.4799999999996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588.04</v>
      </c>
      <c r="L56">
        <v>119.69</v>
      </c>
      <c r="M56">
        <v>45.8</v>
      </c>
      <c r="N56">
        <v>117.78</v>
      </c>
      <c r="O56">
        <v>123.48</v>
      </c>
      <c r="P56">
        <v>98</v>
      </c>
      <c r="Q56">
        <v>17.53</v>
      </c>
      <c r="R56">
        <v>35.85</v>
      </c>
      <c r="S56">
        <v>0</v>
      </c>
      <c r="T56">
        <v>1.57</v>
      </c>
      <c r="U56">
        <v>405.24</v>
      </c>
      <c r="V56">
        <v>17.62</v>
      </c>
      <c r="W56">
        <v>43.47</v>
      </c>
      <c r="X56">
        <v>95.68</v>
      </c>
      <c r="Y56">
        <v>0</v>
      </c>
      <c r="Z56">
        <v>0</v>
      </c>
      <c r="AA56">
        <v>0</v>
      </c>
      <c r="AB56">
        <v>13</v>
      </c>
      <c r="AC56">
        <v>10.34</v>
      </c>
      <c r="AD56">
        <v>29.25</v>
      </c>
      <c r="AE56">
        <v>52.77</v>
      </c>
      <c r="AF56">
        <v>9.35</v>
      </c>
      <c r="AG56">
        <v>39.94</v>
      </c>
      <c r="AH56">
        <v>145.16999999999999</v>
      </c>
      <c r="AI56">
        <v>3.81</v>
      </c>
      <c r="AJ56">
        <v>0</v>
      </c>
      <c r="AK56">
        <v>58</v>
      </c>
      <c r="AL56">
        <v>61.86</v>
      </c>
      <c r="AM56">
        <v>0</v>
      </c>
      <c r="AN56">
        <v>0</v>
      </c>
      <c r="AO56">
        <v>10.64</v>
      </c>
      <c r="AP56">
        <v>9.17</v>
      </c>
      <c r="AQ56">
        <v>0</v>
      </c>
      <c r="AR56">
        <v>16.03</v>
      </c>
      <c r="AS56">
        <v>12.87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1.17</v>
      </c>
      <c r="BA56">
        <v>3.12</v>
      </c>
      <c r="BB56">
        <v>1.33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2203.4799999999996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607.4</v>
      </c>
      <c r="L57">
        <v>174.46</v>
      </c>
      <c r="M57">
        <v>45.8</v>
      </c>
      <c r="N57">
        <v>117.78</v>
      </c>
      <c r="O57">
        <v>123.48</v>
      </c>
      <c r="P57">
        <v>98</v>
      </c>
      <c r="Q57">
        <v>17.53</v>
      </c>
      <c r="R57">
        <v>41.66</v>
      </c>
      <c r="S57">
        <v>0</v>
      </c>
      <c r="T57">
        <v>1.57</v>
      </c>
      <c r="U57">
        <v>405.24</v>
      </c>
      <c r="V57">
        <v>17.62</v>
      </c>
      <c r="W57">
        <v>43.47</v>
      </c>
      <c r="X57">
        <v>95.68</v>
      </c>
      <c r="Y57">
        <v>0</v>
      </c>
      <c r="Z57">
        <v>0</v>
      </c>
      <c r="AA57">
        <v>0</v>
      </c>
      <c r="AB57">
        <v>13</v>
      </c>
      <c r="AC57">
        <v>10.34</v>
      </c>
      <c r="AD57">
        <v>29.25</v>
      </c>
      <c r="AE57">
        <v>52.77</v>
      </c>
      <c r="AF57">
        <v>9.35</v>
      </c>
      <c r="AG57">
        <v>39.94</v>
      </c>
      <c r="AH57">
        <v>145.16999999999999</v>
      </c>
      <c r="AI57">
        <v>3.81</v>
      </c>
      <c r="AJ57">
        <v>0</v>
      </c>
      <c r="AK57">
        <v>58</v>
      </c>
      <c r="AL57">
        <v>61.86</v>
      </c>
      <c r="AM57">
        <v>0</v>
      </c>
      <c r="AN57">
        <v>0</v>
      </c>
      <c r="AO57">
        <v>9.84</v>
      </c>
      <c r="AP57">
        <v>9.17</v>
      </c>
      <c r="AQ57">
        <v>0</v>
      </c>
      <c r="AR57">
        <v>16.03</v>
      </c>
      <c r="AS57">
        <v>12.87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1.1299999999999999</v>
      </c>
      <c r="BA57">
        <v>3.12</v>
      </c>
      <c r="BB57">
        <v>1.33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2282.58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631.59</v>
      </c>
      <c r="L58">
        <v>258.64999999999998</v>
      </c>
      <c r="M58">
        <v>45.8</v>
      </c>
      <c r="N58">
        <v>117.78</v>
      </c>
      <c r="O58">
        <v>123.48</v>
      </c>
      <c r="P58">
        <v>98</v>
      </c>
      <c r="Q58">
        <v>17.53</v>
      </c>
      <c r="R58">
        <v>41.66</v>
      </c>
      <c r="S58">
        <v>0</v>
      </c>
      <c r="T58">
        <v>1.57</v>
      </c>
      <c r="U58">
        <v>405.24</v>
      </c>
      <c r="V58">
        <v>17.62</v>
      </c>
      <c r="W58">
        <v>43.47</v>
      </c>
      <c r="X58">
        <v>95.68</v>
      </c>
      <c r="Y58">
        <v>0</v>
      </c>
      <c r="Z58">
        <v>0</v>
      </c>
      <c r="AA58">
        <v>0</v>
      </c>
      <c r="AB58">
        <v>13</v>
      </c>
      <c r="AC58">
        <v>10.34</v>
      </c>
      <c r="AD58">
        <v>29.25</v>
      </c>
      <c r="AE58">
        <v>52.77</v>
      </c>
      <c r="AF58">
        <v>9.35</v>
      </c>
      <c r="AG58">
        <v>39.94</v>
      </c>
      <c r="AH58">
        <v>145.16999999999999</v>
      </c>
      <c r="AI58">
        <v>3.81</v>
      </c>
      <c r="AJ58">
        <v>0</v>
      </c>
      <c r="AK58">
        <v>58</v>
      </c>
      <c r="AL58">
        <v>61.86</v>
      </c>
      <c r="AM58">
        <v>0</v>
      </c>
      <c r="AN58">
        <v>0</v>
      </c>
      <c r="AO58">
        <v>9.84</v>
      </c>
      <c r="AP58">
        <v>9.17</v>
      </c>
      <c r="AQ58">
        <v>0</v>
      </c>
      <c r="AR58">
        <v>26.71</v>
      </c>
      <c r="AS58">
        <v>12.87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1.1299999999999999</v>
      </c>
      <c r="BA58">
        <v>3.12</v>
      </c>
      <c r="BB58">
        <v>1.33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2401.64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631.59</v>
      </c>
      <c r="L59">
        <v>258.64999999999998</v>
      </c>
      <c r="M59">
        <v>45.8</v>
      </c>
      <c r="N59">
        <v>117.78</v>
      </c>
      <c r="O59">
        <v>123.48</v>
      </c>
      <c r="P59">
        <v>98</v>
      </c>
      <c r="Q59">
        <v>17.53</v>
      </c>
      <c r="R59">
        <v>41.66</v>
      </c>
      <c r="S59">
        <v>0</v>
      </c>
      <c r="T59">
        <v>1.57</v>
      </c>
      <c r="U59">
        <v>405.24</v>
      </c>
      <c r="V59">
        <v>17.62</v>
      </c>
      <c r="W59">
        <v>43.47</v>
      </c>
      <c r="X59">
        <v>95.68</v>
      </c>
      <c r="Y59">
        <v>0</v>
      </c>
      <c r="Z59">
        <v>0</v>
      </c>
      <c r="AA59">
        <v>0</v>
      </c>
      <c r="AB59">
        <v>13</v>
      </c>
      <c r="AC59">
        <v>10.34</v>
      </c>
      <c r="AD59">
        <v>29.25</v>
      </c>
      <c r="AE59">
        <v>52.77</v>
      </c>
      <c r="AF59">
        <v>9.35</v>
      </c>
      <c r="AG59">
        <v>39.94</v>
      </c>
      <c r="AH59">
        <v>132.16</v>
      </c>
      <c r="AI59">
        <v>3.81</v>
      </c>
      <c r="AJ59">
        <v>0</v>
      </c>
      <c r="AK59">
        <v>58</v>
      </c>
      <c r="AL59">
        <v>61.86</v>
      </c>
      <c r="AM59">
        <v>0</v>
      </c>
      <c r="AN59">
        <v>0</v>
      </c>
      <c r="AO59">
        <v>9.84</v>
      </c>
      <c r="AP59">
        <v>9.17</v>
      </c>
      <c r="AQ59">
        <v>0</v>
      </c>
      <c r="AR59">
        <v>16.03</v>
      </c>
      <c r="AS59">
        <v>12.87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1.1299999999999999</v>
      </c>
      <c r="BA59">
        <v>2.84</v>
      </c>
      <c r="BB59">
        <v>1.33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2377.67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659.83</v>
      </c>
      <c r="L60">
        <v>314.77</v>
      </c>
      <c r="M60">
        <v>45.8</v>
      </c>
      <c r="N60">
        <v>117.78</v>
      </c>
      <c r="O60">
        <v>123.48</v>
      </c>
      <c r="P60">
        <v>98</v>
      </c>
      <c r="Q60">
        <v>17.53</v>
      </c>
      <c r="R60">
        <v>41.66</v>
      </c>
      <c r="S60">
        <v>0</v>
      </c>
      <c r="T60">
        <v>1.57</v>
      </c>
      <c r="U60">
        <v>405.24</v>
      </c>
      <c r="V60">
        <v>17.62</v>
      </c>
      <c r="W60">
        <v>43.47</v>
      </c>
      <c r="X60">
        <v>95.68</v>
      </c>
      <c r="Y60">
        <v>0</v>
      </c>
      <c r="Z60">
        <v>0</v>
      </c>
      <c r="AA60">
        <v>0</v>
      </c>
      <c r="AB60">
        <v>13</v>
      </c>
      <c r="AC60">
        <v>10.34</v>
      </c>
      <c r="AD60">
        <v>29.25</v>
      </c>
      <c r="AE60">
        <v>52.77</v>
      </c>
      <c r="AF60">
        <v>9.35</v>
      </c>
      <c r="AG60">
        <v>39.94</v>
      </c>
      <c r="AH60">
        <v>132.16</v>
      </c>
      <c r="AI60">
        <v>3.81</v>
      </c>
      <c r="AJ60">
        <v>0</v>
      </c>
      <c r="AK60">
        <v>58</v>
      </c>
      <c r="AL60">
        <v>61.86</v>
      </c>
      <c r="AM60">
        <v>0</v>
      </c>
      <c r="AN60">
        <v>0</v>
      </c>
      <c r="AO60">
        <v>9.84</v>
      </c>
      <c r="AP60">
        <v>9.17</v>
      </c>
      <c r="AQ60">
        <v>0</v>
      </c>
      <c r="AR60">
        <v>16.03</v>
      </c>
      <c r="AS60">
        <v>12.87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1.1299999999999999</v>
      </c>
      <c r="BA60">
        <v>2.84</v>
      </c>
      <c r="BB60">
        <v>1.33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2462.0300000000002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659.83</v>
      </c>
      <c r="L61">
        <v>314.77</v>
      </c>
      <c r="M61">
        <v>45.8</v>
      </c>
      <c r="N61">
        <v>117.78</v>
      </c>
      <c r="O61">
        <v>123.48</v>
      </c>
      <c r="P61">
        <v>98</v>
      </c>
      <c r="Q61">
        <v>17.53</v>
      </c>
      <c r="R61">
        <v>41.66</v>
      </c>
      <c r="S61">
        <v>0</v>
      </c>
      <c r="T61">
        <v>1.57</v>
      </c>
      <c r="U61">
        <v>405.24</v>
      </c>
      <c r="V61">
        <v>17.62</v>
      </c>
      <c r="W61">
        <v>43.47</v>
      </c>
      <c r="X61">
        <v>95.68</v>
      </c>
      <c r="Y61">
        <v>0</v>
      </c>
      <c r="Z61">
        <v>0</v>
      </c>
      <c r="AA61">
        <v>0</v>
      </c>
      <c r="AB61">
        <v>13</v>
      </c>
      <c r="AC61">
        <v>10.34</v>
      </c>
      <c r="AD61">
        <v>29.25</v>
      </c>
      <c r="AE61">
        <v>52.77</v>
      </c>
      <c r="AF61">
        <v>9.35</v>
      </c>
      <c r="AG61">
        <v>39.94</v>
      </c>
      <c r="AH61">
        <v>132.16</v>
      </c>
      <c r="AI61">
        <v>0</v>
      </c>
      <c r="AJ61">
        <v>0</v>
      </c>
      <c r="AK61">
        <v>58</v>
      </c>
      <c r="AL61">
        <v>61.86</v>
      </c>
      <c r="AM61">
        <v>0</v>
      </c>
      <c r="AN61">
        <v>0</v>
      </c>
      <c r="AO61">
        <v>9.84</v>
      </c>
      <c r="AP61">
        <v>9.17</v>
      </c>
      <c r="AQ61">
        <v>0</v>
      </c>
      <c r="AR61">
        <v>16.03</v>
      </c>
      <c r="AS61">
        <v>12.87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1.1299999999999999</v>
      </c>
      <c r="BA61">
        <v>2.84</v>
      </c>
      <c r="BB61">
        <v>1.33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2458.2200000000003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659.83</v>
      </c>
      <c r="L62">
        <v>314.77</v>
      </c>
      <c r="M62">
        <v>45.8</v>
      </c>
      <c r="N62">
        <v>117.78</v>
      </c>
      <c r="O62">
        <v>123.48</v>
      </c>
      <c r="P62">
        <v>98</v>
      </c>
      <c r="Q62">
        <v>17.53</v>
      </c>
      <c r="R62">
        <v>41.66</v>
      </c>
      <c r="S62">
        <v>0</v>
      </c>
      <c r="T62">
        <v>1.57</v>
      </c>
      <c r="U62">
        <v>405.24</v>
      </c>
      <c r="V62">
        <v>17.62</v>
      </c>
      <c r="W62">
        <v>43.47</v>
      </c>
      <c r="X62">
        <v>95.68</v>
      </c>
      <c r="Y62">
        <v>0</v>
      </c>
      <c r="Z62">
        <v>0</v>
      </c>
      <c r="AA62">
        <v>0</v>
      </c>
      <c r="AB62">
        <v>13</v>
      </c>
      <c r="AC62">
        <v>10.34</v>
      </c>
      <c r="AD62">
        <v>29.25</v>
      </c>
      <c r="AE62">
        <v>52.77</v>
      </c>
      <c r="AF62">
        <v>9.35</v>
      </c>
      <c r="AG62">
        <v>39.94</v>
      </c>
      <c r="AH62">
        <v>132.16</v>
      </c>
      <c r="AI62">
        <v>0</v>
      </c>
      <c r="AJ62">
        <v>0</v>
      </c>
      <c r="AK62">
        <v>58</v>
      </c>
      <c r="AL62">
        <v>61.86</v>
      </c>
      <c r="AM62">
        <v>0</v>
      </c>
      <c r="AN62">
        <v>0</v>
      </c>
      <c r="AO62">
        <v>9.84</v>
      </c>
      <c r="AP62">
        <v>9.17</v>
      </c>
      <c r="AQ62">
        <v>0</v>
      </c>
      <c r="AR62">
        <v>16.03</v>
      </c>
      <c r="AS62">
        <v>12.87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2.31</v>
      </c>
      <c r="BA62">
        <v>2.84</v>
      </c>
      <c r="BB62">
        <v>1.33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2459.4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659.83</v>
      </c>
      <c r="L63">
        <v>302.36</v>
      </c>
      <c r="M63">
        <v>45.8</v>
      </c>
      <c r="N63">
        <v>117.78</v>
      </c>
      <c r="O63">
        <v>123.48</v>
      </c>
      <c r="P63">
        <v>98</v>
      </c>
      <c r="Q63">
        <v>17.53</v>
      </c>
      <c r="R63">
        <v>41.66</v>
      </c>
      <c r="S63">
        <v>0</v>
      </c>
      <c r="T63">
        <v>1.57</v>
      </c>
      <c r="U63">
        <v>405.24</v>
      </c>
      <c r="V63">
        <v>17.62</v>
      </c>
      <c r="W63">
        <v>43.47</v>
      </c>
      <c r="X63">
        <v>95.68</v>
      </c>
      <c r="Y63">
        <v>0</v>
      </c>
      <c r="Z63">
        <v>0</v>
      </c>
      <c r="AA63">
        <v>0</v>
      </c>
      <c r="AB63">
        <v>13</v>
      </c>
      <c r="AC63">
        <v>10.34</v>
      </c>
      <c r="AD63">
        <v>29.25</v>
      </c>
      <c r="AE63">
        <v>52.77</v>
      </c>
      <c r="AF63">
        <v>9.35</v>
      </c>
      <c r="AG63">
        <v>39.94</v>
      </c>
      <c r="AH63">
        <v>132.16</v>
      </c>
      <c r="AI63">
        <v>0</v>
      </c>
      <c r="AJ63">
        <v>0</v>
      </c>
      <c r="AK63">
        <v>58</v>
      </c>
      <c r="AL63">
        <v>61.86</v>
      </c>
      <c r="AM63">
        <v>0</v>
      </c>
      <c r="AN63">
        <v>0</v>
      </c>
      <c r="AO63">
        <v>9.84</v>
      </c>
      <c r="AP63">
        <v>9.17</v>
      </c>
      <c r="AQ63">
        <v>0</v>
      </c>
      <c r="AR63">
        <v>16.03</v>
      </c>
      <c r="AS63">
        <v>12.87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2.31</v>
      </c>
      <c r="BA63">
        <v>2.84</v>
      </c>
      <c r="BB63">
        <v>1.33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2446.9900000000002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659.83</v>
      </c>
      <c r="L64">
        <v>302.36</v>
      </c>
      <c r="M64">
        <v>45.8</v>
      </c>
      <c r="N64">
        <v>117.78</v>
      </c>
      <c r="O64">
        <v>123.48</v>
      </c>
      <c r="P64">
        <v>98</v>
      </c>
      <c r="Q64">
        <v>17.53</v>
      </c>
      <c r="R64">
        <v>41.66</v>
      </c>
      <c r="S64">
        <v>0</v>
      </c>
      <c r="T64">
        <v>1.57</v>
      </c>
      <c r="U64">
        <v>405.24</v>
      </c>
      <c r="V64">
        <v>17.62</v>
      </c>
      <c r="W64">
        <v>43.47</v>
      </c>
      <c r="X64">
        <v>95.68</v>
      </c>
      <c r="Y64">
        <v>0</v>
      </c>
      <c r="Z64">
        <v>0</v>
      </c>
      <c r="AA64">
        <v>0</v>
      </c>
      <c r="AB64">
        <v>13</v>
      </c>
      <c r="AC64">
        <v>10.34</v>
      </c>
      <c r="AD64">
        <v>29.25</v>
      </c>
      <c r="AE64">
        <v>52.77</v>
      </c>
      <c r="AF64">
        <v>9.35</v>
      </c>
      <c r="AG64">
        <v>39.94</v>
      </c>
      <c r="AH64">
        <v>132.16</v>
      </c>
      <c r="AI64">
        <v>0</v>
      </c>
      <c r="AJ64">
        <v>0</v>
      </c>
      <c r="AK64">
        <v>58</v>
      </c>
      <c r="AL64">
        <v>61.86</v>
      </c>
      <c r="AM64">
        <v>0</v>
      </c>
      <c r="AN64">
        <v>0</v>
      </c>
      <c r="AO64">
        <v>9.84</v>
      </c>
      <c r="AP64">
        <v>9.17</v>
      </c>
      <c r="AQ64">
        <v>0</v>
      </c>
      <c r="AR64">
        <v>16.03</v>
      </c>
      <c r="AS64">
        <v>12.87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2.31</v>
      </c>
      <c r="BA64">
        <v>2.84</v>
      </c>
      <c r="BB64">
        <v>1.33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2446.9900000000002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659.83</v>
      </c>
      <c r="L65">
        <v>302.36</v>
      </c>
      <c r="M65">
        <v>45.8</v>
      </c>
      <c r="N65">
        <v>117.78</v>
      </c>
      <c r="O65">
        <v>123.48</v>
      </c>
      <c r="P65">
        <v>98</v>
      </c>
      <c r="Q65">
        <v>17.53</v>
      </c>
      <c r="R65">
        <v>41.66</v>
      </c>
      <c r="S65">
        <v>0</v>
      </c>
      <c r="T65">
        <v>1.57</v>
      </c>
      <c r="U65">
        <v>405.24</v>
      </c>
      <c r="V65">
        <v>17.62</v>
      </c>
      <c r="W65">
        <v>43.47</v>
      </c>
      <c r="X65">
        <v>95.68</v>
      </c>
      <c r="Y65">
        <v>0</v>
      </c>
      <c r="Z65">
        <v>0</v>
      </c>
      <c r="AA65">
        <v>0</v>
      </c>
      <c r="AB65">
        <v>13</v>
      </c>
      <c r="AC65">
        <v>10.34</v>
      </c>
      <c r="AD65">
        <v>29.25</v>
      </c>
      <c r="AE65">
        <v>52.77</v>
      </c>
      <c r="AF65">
        <v>9.35</v>
      </c>
      <c r="AG65">
        <v>39.94</v>
      </c>
      <c r="AH65">
        <v>132.16</v>
      </c>
      <c r="AI65">
        <v>0</v>
      </c>
      <c r="AJ65">
        <v>0</v>
      </c>
      <c r="AK65">
        <v>58</v>
      </c>
      <c r="AL65">
        <v>61.86</v>
      </c>
      <c r="AM65">
        <v>0</v>
      </c>
      <c r="AN65">
        <v>0</v>
      </c>
      <c r="AO65">
        <v>10.69</v>
      </c>
      <c r="AP65">
        <v>9.17</v>
      </c>
      <c r="AQ65">
        <v>0</v>
      </c>
      <c r="AR65">
        <v>10.68</v>
      </c>
      <c r="AS65">
        <v>10.02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2.84</v>
      </c>
      <c r="BB65">
        <v>1.33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2439.6799999999998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659.83</v>
      </c>
      <c r="L66">
        <v>302.36</v>
      </c>
      <c r="M66">
        <v>45.8</v>
      </c>
      <c r="N66">
        <v>117.78</v>
      </c>
      <c r="O66">
        <v>123.48</v>
      </c>
      <c r="P66">
        <v>98</v>
      </c>
      <c r="Q66">
        <v>17.53</v>
      </c>
      <c r="R66">
        <v>41.66</v>
      </c>
      <c r="S66">
        <v>0</v>
      </c>
      <c r="T66">
        <v>1.57</v>
      </c>
      <c r="U66">
        <v>405.24</v>
      </c>
      <c r="V66">
        <v>17.62</v>
      </c>
      <c r="W66">
        <v>43.47</v>
      </c>
      <c r="X66">
        <v>95.68</v>
      </c>
      <c r="Y66">
        <v>0</v>
      </c>
      <c r="Z66">
        <v>0</v>
      </c>
      <c r="AA66">
        <v>0</v>
      </c>
      <c r="AB66">
        <v>13</v>
      </c>
      <c r="AC66">
        <v>10.34</v>
      </c>
      <c r="AD66">
        <v>29.25</v>
      </c>
      <c r="AE66">
        <v>52.77</v>
      </c>
      <c r="AF66">
        <v>9.35</v>
      </c>
      <c r="AG66">
        <v>39.94</v>
      </c>
      <c r="AH66">
        <v>132.16</v>
      </c>
      <c r="AI66">
        <v>0</v>
      </c>
      <c r="AJ66">
        <v>0</v>
      </c>
      <c r="AK66">
        <v>58</v>
      </c>
      <c r="AL66">
        <v>61.86</v>
      </c>
      <c r="AM66">
        <v>0</v>
      </c>
      <c r="AN66">
        <v>0</v>
      </c>
      <c r="AO66">
        <v>10.69</v>
      </c>
      <c r="AP66">
        <v>9.17</v>
      </c>
      <c r="AQ66">
        <v>7.92</v>
      </c>
      <c r="AR66">
        <v>10.68</v>
      </c>
      <c r="AS66">
        <v>10.02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2.84</v>
      </c>
      <c r="BB66">
        <v>1.33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2447.6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659.83</v>
      </c>
      <c r="L67">
        <v>302.36</v>
      </c>
      <c r="M67">
        <v>45.8</v>
      </c>
      <c r="N67">
        <v>117.78</v>
      </c>
      <c r="O67">
        <v>123.48</v>
      </c>
      <c r="P67">
        <v>100.73</v>
      </c>
      <c r="Q67">
        <v>17.53</v>
      </c>
      <c r="R67">
        <v>41.66</v>
      </c>
      <c r="S67">
        <v>0</v>
      </c>
      <c r="T67">
        <v>1.57</v>
      </c>
      <c r="U67">
        <v>405.24</v>
      </c>
      <c r="V67">
        <v>17.62</v>
      </c>
      <c r="W67">
        <v>43.47</v>
      </c>
      <c r="X67">
        <v>95.68</v>
      </c>
      <c r="Y67">
        <v>0</v>
      </c>
      <c r="Z67">
        <v>0</v>
      </c>
      <c r="AA67">
        <v>0</v>
      </c>
      <c r="AB67">
        <v>13</v>
      </c>
      <c r="AC67">
        <v>10.34</v>
      </c>
      <c r="AD67">
        <v>29.25</v>
      </c>
      <c r="AE67">
        <v>52.77</v>
      </c>
      <c r="AF67">
        <v>9.35</v>
      </c>
      <c r="AG67">
        <v>39.94</v>
      </c>
      <c r="AH67">
        <v>132.16</v>
      </c>
      <c r="AI67">
        <v>0</v>
      </c>
      <c r="AJ67">
        <v>0</v>
      </c>
      <c r="AK67">
        <v>58</v>
      </c>
      <c r="AL67">
        <v>61.86</v>
      </c>
      <c r="AM67">
        <v>0</v>
      </c>
      <c r="AN67">
        <v>0</v>
      </c>
      <c r="AO67">
        <v>10.69</v>
      </c>
      <c r="AP67">
        <v>9.17</v>
      </c>
      <c r="AQ67">
        <v>17.149999999999999</v>
      </c>
      <c r="AR67">
        <v>10.68</v>
      </c>
      <c r="AS67">
        <v>10.02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2.84</v>
      </c>
      <c r="BB67">
        <v>1.33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2459.56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659.83</v>
      </c>
      <c r="L68">
        <v>302.36</v>
      </c>
      <c r="M68">
        <v>45.8</v>
      </c>
      <c r="N68">
        <v>117.78</v>
      </c>
      <c r="O68">
        <v>123.48</v>
      </c>
      <c r="P68">
        <v>101.01</v>
      </c>
      <c r="Q68">
        <v>17.53</v>
      </c>
      <c r="R68">
        <v>41.66</v>
      </c>
      <c r="S68">
        <v>0</v>
      </c>
      <c r="T68">
        <v>1.57</v>
      </c>
      <c r="U68">
        <v>405.24</v>
      </c>
      <c r="V68">
        <v>17.62</v>
      </c>
      <c r="W68">
        <v>43.47</v>
      </c>
      <c r="X68">
        <v>95.68</v>
      </c>
      <c r="Y68">
        <v>0</v>
      </c>
      <c r="Z68">
        <v>0</v>
      </c>
      <c r="AA68">
        <v>0</v>
      </c>
      <c r="AB68">
        <v>13</v>
      </c>
      <c r="AC68">
        <v>10.34</v>
      </c>
      <c r="AD68">
        <v>29.25</v>
      </c>
      <c r="AE68">
        <v>52.77</v>
      </c>
      <c r="AF68">
        <v>9.35</v>
      </c>
      <c r="AG68">
        <v>39.94</v>
      </c>
      <c r="AH68">
        <v>132.16</v>
      </c>
      <c r="AI68">
        <v>0</v>
      </c>
      <c r="AJ68">
        <v>0</v>
      </c>
      <c r="AK68">
        <v>58</v>
      </c>
      <c r="AL68">
        <v>61.86</v>
      </c>
      <c r="AM68">
        <v>0</v>
      </c>
      <c r="AN68">
        <v>0</v>
      </c>
      <c r="AO68">
        <v>10.69</v>
      </c>
      <c r="AP68">
        <v>9.17</v>
      </c>
      <c r="AQ68">
        <v>17.149999999999999</v>
      </c>
      <c r="AR68">
        <v>10.68</v>
      </c>
      <c r="AS68">
        <v>10.02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2.84</v>
      </c>
      <c r="BB68">
        <v>1.33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2459.8399999999997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659.83</v>
      </c>
      <c r="L69">
        <v>302.36</v>
      </c>
      <c r="M69">
        <v>45.8</v>
      </c>
      <c r="N69">
        <v>117.78</v>
      </c>
      <c r="O69">
        <v>123.48</v>
      </c>
      <c r="P69">
        <v>101.01</v>
      </c>
      <c r="Q69">
        <v>20.28</v>
      </c>
      <c r="R69">
        <v>41.66</v>
      </c>
      <c r="S69">
        <v>0</v>
      </c>
      <c r="T69">
        <v>1.57</v>
      </c>
      <c r="U69">
        <v>405.24</v>
      </c>
      <c r="V69">
        <v>17.62</v>
      </c>
      <c r="W69">
        <v>43.47</v>
      </c>
      <c r="X69">
        <v>95.68</v>
      </c>
      <c r="Y69">
        <v>0</v>
      </c>
      <c r="Z69">
        <v>0</v>
      </c>
      <c r="AA69">
        <v>0</v>
      </c>
      <c r="AB69">
        <v>13</v>
      </c>
      <c r="AC69">
        <v>10.34</v>
      </c>
      <c r="AD69">
        <v>29.25</v>
      </c>
      <c r="AE69">
        <v>52.77</v>
      </c>
      <c r="AF69">
        <v>9.35</v>
      </c>
      <c r="AG69">
        <v>39.94</v>
      </c>
      <c r="AH69">
        <v>132.16</v>
      </c>
      <c r="AI69">
        <v>0</v>
      </c>
      <c r="AJ69">
        <v>0</v>
      </c>
      <c r="AK69">
        <v>58</v>
      </c>
      <c r="AL69">
        <v>61.86</v>
      </c>
      <c r="AM69">
        <v>0</v>
      </c>
      <c r="AN69">
        <v>0</v>
      </c>
      <c r="AO69">
        <v>9</v>
      </c>
      <c r="AP69">
        <v>9.17</v>
      </c>
      <c r="AQ69">
        <v>34.299999999999997</v>
      </c>
      <c r="AR69">
        <v>10.68</v>
      </c>
      <c r="AS69">
        <v>10.02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2.84</v>
      </c>
      <c r="BB69">
        <v>1.33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2478.0499999999997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659.83</v>
      </c>
      <c r="L70">
        <v>302.36</v>
      </c>
      <c r="M70">
        <v>45.8</v>
      </c>
      <c r="N70">
        <v>117.78</v>
      </c>
      <c r="O70">
        <v>123.48</v>
      </c>
      <c r="P70">
        <v>101.01</v>
      </c>
      <c r="Q70">
        <v>20.28</v>
      </c>
      <c r="R70">
        <v>40.299999999999997</v>
      </c>
      <c r="S70">
        <v>0</v>
      </c>
      <c r="T70">
        <v>1.57</v>
      </c>
      <c r="U70">
        <v>405.24</v>
      </c>
      <c r="V70">
        <v>17.62</v>
      </c>
      <c r="W70">
        <v>43.47</v>
      </c>
      <c r="X70">
        <v>95.68</v>
      </c>
      <c r="Y70">
        <v>0</v>
      </c>
      <c r="Z70">
        <v>6.31</v>
      </c>
      <c r="AA70">
        <v>0</v>
      </c>
      <c r="AB70">
        <v>13</v>
      </c>
      <c r="AC70">
        <v>10.34</v>
      </c>
      <c r="AD70">
        <v>29.25</v>
      </c>
      <c r="AE70">
        <v>52.77</v>
      </c>
      <c r="AF70">
        <v>9.35</v>
      </c>
      <c r="AG70">
        <v>39.94</v>
      </c>
      <c r="AH70">
        <v>132.16</v>
      </c>
      <c r="AI70">
        <v>0</v>
      </c>
      <c r="AJ70">
        <v>0</v>
      </c>
      <c r="AK70">
        <v>58</v>
      </c>
      <c r="AL70">
        <v>61.86</v>
      </c>
      <c r="AM70">
        <v>0</v>
      </c>
      <c r="AN70">
        <v>0</v>
      </c>
      <c r="AO70">
        <v>8.9</v>
      </c>
      <c r="AP70">
        <v>9.17</v>
      </c>
      <c r="AQ70">
        <v>34.299999999999997</v>
      </c>
      <c r="AR70">
        <v>10.68</v>
      </c>
      <c r="AS70">
        <v>10.02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2.84</v>
      </c>
      <c r="BB70">
        <v>1.33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2482.8999999999996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659.85</v>
      </c>
      <c r="L71">
        <v>302.36</v>
      </c>
      <c r="M71">
        <v>45.8</v>
      </c>
      <c r="N71">
        <v>117.78</v>
      </c>
      <c r="O71">
        <v>123.48</v>
      </c>
      <c r="P71">
        <v>101.01</v>
      </c>
      <c r="Q71">
        <v>20.28</v>
      </c>
      <c r="R71">
        <v>42.29</v>
      </c>
      <c r="S71">
        <v>0</v>
      </c>
      <c r="T71">
        <v>1.57</v>
      </c>
      <c r="U71">
        <v>405.24</v>
      </c>
      <c r="V71">
        <v>17.62</v>
      </c>
      <c r="W71">
        <v>43.47</v>
      </c>
      <c r="X71">
        <v>95.68</v>
      </c>
      <c r="Y71">
        <v>0</v>
      </c>
      <c r="Z71">
        <v>6.31</v>
      </c>
      <c r="AA71">
        <v>0</v>
      </c>
      <c r="AB71">
        <v>13</v>
      </c>
      <c r="AC71">
        <v>10.34</v>
      </c>
      <c r="AD71">
        <v>29.25</v>
      </c>
      <c r="AE71">
        <v>52.77</v>
      </c>
      <c r="AF71">
        <v>9.35</v>
      </c>
      <c r="AG71">
        <v>39.94</v>
      </c>
      <c r="AH71">
        <v>132.16</v>
      </c>
      <c r="AI71">
        <v>0</v>
      </c>
      <c r="AJ71">
        <v>0</v>
      </c>
      <c r="AK71">
        <v>58</v>
      </c>
      <c r="AL71">
        <v>61.86</v>
      </c>
      <c r="AM71">
        <v>0</v>
      </c>
      <c r="AN71">
        <v>0</v>
      </c>
      <c r="AO71">
        <v>8.91</v>
      </c>
      <c r="AP71">
        <v>9.17</v>
      </c>
      <c r="AQ71">
        <v>51.44</v>
      </c>
      <c r="AR71">
        <v>16.03</v>
      </c>
      <c r="AS71">
        <v>10.02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2.35</v>
      </c>
      <c r="BA71">
        <v>2.84</v>
      </c>
      <c r="BB71">
        <v>1.33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2507.41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663.63</v>
      </c>
      <c r="L72">
        <v>302.36</v>
      </c>
      <c r="M72">
        <v>45.8</v>
      </c>
      <c r="N72">
        <v>117.78</v>
      </c>
      <c r="O72">
        <v>123.48</v>
      </c>
      <c r="P72">
        <v>101.01</v>
      </c>
      <c r="Q72">
        <v>20.28</v>
      </c>
      <c r="R72">
        <v>42.29</v>
      </c>
      <c r="S72">
        <v>0</v>
      </c>
      <c r="T72">
        <v>1.57</v>
      </c>
      <c r="U72">
        <v>405.24</v>
      </c>
      <c r="V72">
        <v>17.62</v>
      </c>
      <c r="W72">
        <v>43.47</v>
      </c>
      <c r="X72">
        <v>95.68</v>
      </c>
      <c r="Y72">
        <v>0</v>
      </c>
      <c r="Z72">
        <v>6.31</v>
      </c>
      <c r="AA72">
        <v>0</v>
      </c>
      <c r="AB72">
        <v>13</v>
      </c>
      <c r="AC72">
        <v>10.34</v>
      </c>
      <c r="AD72">
        <v>29.25</v>
      </c>
      <c r="AE72">
        <v>52.77</v>
      </c>
      <c r="AF72">
        <v>9.35</v>
      </c>
      <c r="AG72">
        <v>39.94</v>
      </c>
      <c r="AH72">
        <v>132.16</v>
      </c>
      <c r="AI72">
        <v>0</v>
      </c>
      <c r="AJ72">
        <v>0</v>
      </c>
      <c r="AK72">
        <v>58</v>
      </c>
      <c r="AL72">
        <v>61.86</v>
      </c>
      <c r="AM72">
        <v>0</v>
      </c>
      <c r="AN72">
        <v>0</v>
      </c>
      <c r="AO72">
        <v>8.7799999999999994</v>
      </c>
      <c r="AP72">
        <v>9.17</v>
      </c>
      <c r="AQ72">
        <v>51.44</v>
      </c>
      <c r="AR72">
        <v>16.03</v>
      </c>
      <c r="AS72">
        <v>10.02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2.79</v>
      </c>
      <c r="AZ72">
        <v>2.35</v>
      </c>
      <c r="BA72">
        <v>2.84</v>
      </c>
      <c r="BB72">
        <v>1.33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2512.46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663.63</v>
      </c>
      <c r="L73">
        <v>302.36</v>
      </c>
      <c r="M73">
        <v>45.8</v>
      </c>
      <c r="N73">
        <v>117.78</v>
      </c>
      <c r="O73">
        <v>123.48</v>
      </c>
      <c r="P73">
        <v>101.01</v>
      </c>
      <c r="Q73">
        <v>20.28</v>
      </c>
      <c r="R73">
        <v>42.29</v>
      </c>
      <c r="S73">
        <v>0</v>
      </c>
      <c r="T73">
        <v>1.57</v>
      </c>
      <c r="U73">
        <v>405.24</v>
      </c>
      <c r="V73">
        <v>17.62</v>
      </c>
      <c r="W73">
        <v>43.47</v>
      </c>
      <c r="X73">
        <v>95.68</v>
      </c>
      <c r="Y73">
        <v>0</v>
      </c>
      <c r="Z73">
        <v>6.31</v>
      </c>
      <c r="AA73">
        <v>0</v>
      </c>
      <c r="AB73">
        <v>13</v>
      </c>
      <c r="AC73">
        <v>10.34</v>
      </c>
      <c r="AD73">
        <v>29.25</v>
      </c>
      <c r="AE73">
        <v>52.77</v>
      </c>
      <c r="AF73">
        <v>9.35</v>
      </c>
      <c r="AG73">
        <v>39.94</v>
      </c>
      <c r="AH73">
        <v>140.16999999999999</v>
      </c>
      <c r="AI73">
        <v>3.81</v>
      </c>
      <c r="AJ73">
        <v>0</v>
      </c>
      <c r="AK73">
        <v>58</v>
      </c>
      <c r="AL73">
        <v>61.86</v>
      </c>
      <c r="AM73">
        <v>0</v>
      </c>
      <c r="AN73">
        <v>0</v>
      </c>
      <c r="AO73">
        <v>8.5500000000000007</v>
      </c>
      <c r="AP73">
        <v>9.17</v>
      </c>
      <c r="AQ73">
        <v>51.44</v>
      </c>
      <c r="AR73">
        <v>19.23</v>
      </c>
      <c r="AS73">
        <v>10.02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2.35</v>
      </c>
      <c r="BA73">
        <v>3.02</v>
      </c>
      <c r="BB73">
        <v>1.33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2527.4299999999998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663.63</v>
      </c>
      <c r="L74">
        <v>302.36</v>
      </c>
      <c r="M74">
        <v>45.8</v>
      </c>
      <c r="N74">
        <v>117.78</v>
      </c>
      <c r="O74">
        <v>123.48</v>
      </c>
      <c r="P74">
        <v>101.01</v>
      </c>
      <c r="Q74">
        <v>20.28</v>
      </c>
      <c r="R74">
        <v>42.29</v>
      </c>
      <c r="S74">
        <v>0</v>
      </c>
      <c r="T74">
        <v>1.57</v>
      </c>
      <c r="U74">
        <v>405.24</v>
      </c>
      <c r="V74">
        <v>17.62</v>
      </c>
      <c r="W74">
        <v>43.47</v>
      </c>
      <c r="X74">
        <v>95.68</v>
      </c>
      <c r="Y74">
        <v>0</v>
      </c>
      <c r="Z74">
        <v>6.31</v>
      </c>
      <c r="AA74">
        <v>13.6</v>
      </c>
      <c r="AB74">
        <v>13</v>
      </c>
      <c r="AC74">
        <v>10.34</v>
      </c>
      <c r="AD74">
        <v>29.25</v>
      </c>
      <c r="AE74">
        <v>52.77</v>
      </c>
      <c r="AF74">
        <v>9.35</v>
      </c>
      <c r="AG74">
        <v>39.94</v>
      </c>
      <c r="AH74">
        <v>140.16999999999999</v>
      </c>
      <c r="AI74">
        <v>5.44</v>
      </c>
      <c r="AJ74">
        <v>0</v>
      </c>
      <c r="AK74">
        <v>58</v>
      </c>
      <c r="AL74">
        <v>61.86</v>
      </c>
      <c r="AM74">
        <v>0</v>
      </c>
      <c r="AN74">
        <v>0</v>
      </c>
      <c r="AO74">
        <v>8.32</v>
      </c>
      <c r="AP74">
        <v>9.17</v>
      </c>
      <c r="AQ74">
        <v>68.58</v>
      </c>
      <c r="AR74">
        <v>19.23</v>
      </c>
      <c r="AS74">
        <v>10.02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2.35</v>
      </c>
      <c r="BA74">
        <v>3.02</v>
      </c>
      <c r="BB74">
        <v>1.33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2559.5699999999997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663.59</v>
      </c>
      <c r="L75">
        <v>302.36</v>
      </c>
      <c r="M75">
        <v>45.8</v>
      </c>
      <c r="N75">
        <v>117.78</v>
      </c>
      <c r="O75">
        <v>123.48</v>
      </c>
      <c r="P75">
        <v>101.01</v>
      </c>
      <c r="Q75">
        <v>20.28</v>
      </c>
      <c r="R75">
        <v>42.29</v>
      </c>
      <c r="S75">
        <v>0</v>
      </c>
      <c r="T75">
        <v>1.57</v>
      </c>
      <c r="U75">
        <v>405.24</v>
      </c>
      <c r="V75">
        <v>17.62</v>
      </c>
      <c r="W75">
        <v>43.47</v>
      </c>
      <c r="X75">
        <v>95.68</v>
      </c>
      <c r="Y75">
        <v>0</v>
      </c>
      <c r="Z75">
        <v>6.31</v>
      </c>
      <c r="AA75">
        <v>27.19</v>
      </c>
      <c r="AB75">
        <v>13</v>
      </c>
      <c r="AC75">
        <v>10.34</v>
      </c>
      <c r="AD75">
        <v>38.9</v>
      </c>
      <c r="AE75">
        <v>52.77</v>
      </c>
      <c r="AF75">
        <v>9.35</v>
      </c>
      <c r="AG75">
        <v>39.94</v>
      </c>
      <c r="AH75">
        <v>140.16999999999999</v>
      </c>
      <c r="AI75">
        <v>8.16</v>
      </c>
      <c r="AJ75">
        <v>0</v>
      </c>
      <c r="AK75">
        <v>58</v>
      </c>
      <c r="AL75">
        <v>61.86</v>
      </c>
      <c r="AM75">
        <v>4.26</v>
      </c>
      <c r="AN75">
        <v>0</v>
      </c>
      <c r="AO75">
        <v>8.08</v>
      </c>
      <c r="AP75">
        <v>9.17</v>
      </c>
      <c r="AQ75">
        <v>68.58</v>
      </c>
      <c r="AR75">
        <v>19.23</v>
      </c>
      <c r="AS75">
        <v>10.02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2.35</v>
      </c>
      <c r="BA75">
        <v>3.02</v>
      </c>
      <c r="BB75">
        <v>1.33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2589.5099999999998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663.59</v>
      </c>
      <c r="L76">
        <v>302.36</v>
      </c>
      <c r="M76">
        <v>45.8</v>
      </c>
      <c r="N76">
        <v>117.78</v>
      </c>
      <c r="O76">
        <v>123.48</v>
      </c>
      <c r="P76">
        <v>101.01</v>
      </c>
      <c r="Q76">
        <v>20.28</v>
      </c>
      <c r="R76">
        <v>42.29</v>
      </c>
      <c r="S76">
        <v>0</v>
      </c>
      <c r="T76">
        <v>1.57</v>
      </c>
      <c r="U76">
        <v>405.24</v>
      </c>
      <c r="V76">
        <v>17.62</v>
      </c>
      <c r="W76">
        <v>43.47</v>
      </c>
      <c r="X76">
        <v>95.68</v>
      </c>
      <c r="Y76">
        <v>0</v>
      </c>
      <c r="Z76">
        <v>6.31</v>
      </c>
      <c r="AA76">
        <v>40.79</v>
      </c>
      <c r="AB76">
        <v>21.66</v>
      </c>
      <c r="AC76">
        <v>20.68</v>
      </c>
      <c r="AD76">
        <v>38.9</v>
      </c>
      <c r="AE76">
        <v>52.77</v>
      </c>
      <c r="AF76">
        <v>9.35</v>
      </c>
      <c r="AG76">
        <v>39.94</v>
      </c>
      <c r="AH76">
        <v>140.16999999999999</v>
      </c>
      <c r="AI76">
        <v>52.36</v>
      </c>
      <c r="AJ76">
        <v>0</v>
      </c>
      <c r="AK76">
        <v>58</v>
      </c>
      <c r="AL76">
        <v>61.86</v>
      </c>
      <c r="AM76">
        <v>8.52</v>
      </c>
      <c r="AN76">
        <v>0</v>
      </c>
      <c r="AO76">
        <v>7.83</v>
      </c>
      <c r="AP76">
        <v>9.17</v>
      </c>
      <c r="AQ76">
        <v>68.58</v>
      </c>
      <c r="AR76">
        <v>19.23</v>
      </c>
      <c r="AS76">
        <v>10.02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2.35</v>
      </c>
      <c r="BA76">
        <v>3.02</v>
      </c>
      <c r="BB76">
        <v>1.33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2670.3199999999997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663.59</v>
      </c>
      <c r="L77">
        <v>302.36</v>
      </c>
      <c r="M77">
        <v>45.8</v>
      </c>
      <c r="N77">
        <v>117.78</v>
      </c>
      <c r="O77">
        <v>123.48</v>
      </c>
      <c r="P77">
        <v>101.01</v>
      </c>
      <c r="Q77">
        <v>20.28</v>
      </c>
      <c r="R77">
        <v>42.29</v>
      </c>
      <c r="S77">
        <v>0</v>
      </c>
      <c r="T77">
        <v>1.57</v>
      </c>
      <c r="U77">
        <v>405.24</v>
      </c>
      <c r="V77">
        <v>17.62</v>
      </c>
      <c r="W77">
        <v>43.47</v>
      </c>
      <c r="X77">
        <v>95.68</v>
      </c>
      <c r="Y77">
        <v>0</v>
      </c>
      <c r="Z77">
        <v>18.93</v>
      </c>
      <c r="AA77">
        <v>40.79</v>
      </c>
      <c r="AB77">
        <v>44.18</v>
      </c>
      <c r="AC77">
        <v>32.65</v>
      </c>
      <c r="AD77">
        <v>40.08</v>
      </c>
      <c r="AE77">
        <v>53.3</v>
      </c>
      <c r="AF77">
        <v>20.77</v>
      </c>
      <c r="AG77">
        <v>39.94</v>
      </c>
      <c r="AH77">
        <v>148.38999999999999</v>
      </c>
      <c r="AI77">
        <v>52.36</v>
      </c>
      <c r="AJ77">
        <v>0</v>
      </c>
      <c r="AK77">
        <v>58</v>
      </c>
      <c r="AL77">
        <v>61.86</v>
      </c>
      <c r="AM77">
        <v>15.6</v>
      </c>
      <c r="AN77">
        <v>0</v>
      </c>
      <c r="AO77">
        <v>7.84</v>
      </c>
      <c r="AP77">
        <v>10.29</v>
      </c>
      <c r="AQ77">
        <v>68.58</v>
      </c>
      <c r="AR77">
        <v>8.5399999999999991</v>
      </c>
      <c r="AS77">
        <v>10.02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3.52</v>
      </c>
      <c r="BA77">
        <v>3.18</v>
      </c>
      <c r="BB77">
        <v>1.33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2739.0199999999995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663.6</v>
      </c>
      <c r="L78">
        <v>302.36</v>
      </c>
      <c r="M78">
        <v>45.8</v>
      </c>
      <c r="N78">
        <v>117.78</v>
      </c>
      <c r="O78">
        <v>123.48</v>
      </c>
      <c r="P78">
        <v>101.01</v>
      </c>
      <c r="Q78">
        <v>20.28</v>
      </c>
      <c r="R78">
        <v>42.29</v>
      </c>
      <c r="S78">
        <v>0</v>
      </c>
      <c r="T78">
        <v>1.57</v>
      </c>
      <c r="U78">
        <v>405.24</v>
      </c>
      <c r="V78">
        <v>17.62</v>
      </c>
      <c r="W78">
        <v>43.47</v>
      </c>
      <c r="X78">
        <v>95.68</v>
      </c>
      <c r="Y78">
        <v>0</v>
      </c>
      <c r="Z78">
        <v>18.93</v>
      </c>
      <c r="AA78">
        <v>40.79</v>
      </c>
      <c r="AB78">
        <v>44.18</v>
      </c>
      <c r="AC78">
        <v>32.65</v>
      </c>
      <c r="AD78">
        <v>40.08</v>
      </c>
      <c r="AE78">
        <v>53.3</v>
      </c>
      <c r="AF78">
        <v>20.77</v>
      </c>
      <c r="AG78">
        <v>39.94</v>
      </c>
      <c r="AH78">
        <v>148.38999999999999</v>
      </c>
      <c r="AI78">
        <v>52.36</v>
      </c>
      <c r="AJ78">
        <v>0</v>
      </c>
      <c r="AK78">
        <v>58</v>
      </c>
      <c r="AL78">
        <v>61.86</v>
      </c>
      <c r="AM78">
        <v>15.6</v>
      </c>
      <c r="AN78">
        <v>0</v>
      </c>
      <c r="AO78">
        <v>7.82</v>
      </c>
      <c r="AP78">
        <v>10.29</v>
      </c>
      <c r="AQ78">
        <v>68.58</v>
      </c>
      <c r="AR78">
        <v>8.5399999999999991</v>
      </c>
      <c r="AS78">
        <v>10.02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1.33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2739.37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663.59</v>
      </c>
      <c r="L79">
        <v>302.36</v>
      </c>
      <c r="M79">
        <v>45.8</v>
      </c>
      <c r="N79">
        <v>117.78</v>
      </c>
      <c r="O79">
        <v>123.48</v>
      </c>
      <c r="P79">
        <v>101.01</v>
      </c>
      <c r="Q79">
        <v>20.28</v>
      </c>
      <c r="R79">
        <v>42.29</v>
      </c>
      <c r="S79">
        <v>0</v>
      </c>
      <c r="T79">
        <v>1.57</v>
      </c>
      <c r="U79">
        <v>405.24</v>
      </c>
      <c r="V79">
        <v>16.510000000000002</v>
      </c>
      <c r="W79">
        <v>43.47</v>
      </c>
      <c r="X79">
        <v>95.68</v>
      </c>
      <c r="Y79">
        <v>0</v>
      </c>
      <c r="Z79">
        <v>18.93</v>
      </c>
      <c r="AA79">
        <v>40.79</v>
      </c>
      <c r="AB79">
        <v>44.18</v>
      </c>
      <c r="AC79">
        <v>32.65</v>
      </c>
      <c r="AD79">
        <v>40.08</v>
      </c>
      <c r="AE79">
        <v>53.3</v>
      </c>
      <c r="AF79">
        <v>20.77</v>
      </c>
      <c r="AG79">
        <v>39.94</v>
      </c>
      <c r="AH79">
        <v>148.38999999999999</v>
      </c>
      <c r="AI79">
        <v>52.36</v>
      </c>
      <c r="AJ79">
        <v>0</v>
      </c>
      <c r="AK79">
        <v>58</v>
      </c>
      <c r="AL79">
        <v>61.86</v>
      </c>
      <c r="AM79">
        <v>15.6</v>
      </c>
      <c r="AN79">
        <v>0</v>
      </c>
      <c r="AO79">
        <v>7.79</v>
      </c>
      <c r="AP79">
        <v>10.29</v>
      </c>
      <c r="AQ79">
        <v>68.58</v>
      </c>
      <c r="AR79">
        <v>8.5399999999999991</v>
      </c>
      <c r="AS79">
        <v>10.02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1.33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2738.22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663.59</v>
      </c>
      <c r="L80">
        <v>302.36</v>
      </c>
      <c r="M80">
        <v>45.8</v>
      </c>
      <c r="N80">
        <v>117.78</v>
      </c>
      <c r="O80">
        <v>123.48</v>
      </c>
      <c r="P80">
        <v>101.01</v>
      </c>
      <c r="Q80">
        <v>20.28</v>
      </c>
      <c r="R80">
        <v>42.29</v>
      </c>
      <c r="S80">
        <v>0</v>
      </c>
      <c r="T80">
        <v>1.57</v>
      </c>
      <c r="U80">
        <v>405.24</v>
      </c>
      <c r="V80">
        <v>16.510000000000002</v>
      </c>
      <c r="W80">
        <v>43.47</v>
      </c>
      <c r="X80">
        <v>95.68</v>
      </c>
      <c r="Y80">
        <v>0</v>
      </c>
      <c r="Z80">
        <v>18.93</v>
      </c>
      <c r="AA80">
        <v>40.79</v>
      </c>
      <c r="AB80">
        <v>44.18</v>
      </c>
      <c r="AC80">
        <v>32.65</v>
      </c>
      <c r="AD80">
        <v>40.08</v>
      </c>
      <c r="AE80">
        <v>53.3</v>
      </c>
      <c r="AF80">
        <v>20.77</v>
      </c>
      <c r="AG80">
        <v>39.94</v>
      </c>
      <c r="AH80">
        <v>148.38999999999999</v>
      </c>
      <c r="AI80">
        <v>52.36</v>
      </c>
      <c r="AJ80">
        <v>0</v>
      </c>
      <c r="AK80">
        <v>58</v>
      </c>
      <c r="AL80">
        <v>61.86</v>
      </c>
      <c r="AM80">
        <v>15.6</v>
      </c>
      <c r="AN80">
        <v>0</v>
      </c>
      <c r="AO80">
        <v>8.06</v>
      </c>
      <c r="AP80">
        <v>10.29</v>
      </c>
      <c r="AQ80">
        <v>68.58</v>
      </c>
      <c r="AR80">
        <v>8.5399999999999991</v>
      </c>
      <c r="AS80">
        <v>10.02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1.33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2738.49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663.59</v>
      </c>
      <c r="L81">
        <v>302.36</v>
      </c>
      <c r="M81">
        <v>45.8</v>
      </c>
      <c r="N81">
        <v>117.78</v>
      </c>
      <c r="O81">
        <v>123.48</v>
      </c>
      <c r="P81">
        <v>101.01</v>
      </c>
      <c r="Q81">
        <v>20.28</v>
      </c>
      <c r="R81">
        <v>42.29</v>
      </c>
      <c r="S81">
        <v>0</v>
      </c>
      <c r="T81">
        <v>1.57</v>
      </c>
      <c r="U81">
        <v>405.24</v>
      </c>
      <c r="V81">
        <v>16.510000000000002</v>
      </c>
      <c r="W81">
        <v>43.47</v>
      </c>
      <c r="X81">
        <v>95.68</v>
      </c>
      <c r="Y81">
        <v>0</v>
      </c>
      <c r="Z81">
        <v>18.93</v>
      </c>
      <c r="AA81">
        <v>40.79</v>
      </c>
      <c r="AB81">
        <v>44.18</v>
      </c>
      <c r="AC81">
        <v>32.65</v>
      </c>
      <c r="AD81">
        <v>40.08</v>
      </c>
      <c r="AE81">
        <v>53.3</v>
      </c>
      <c r="AF81">
        <v>20.77</v>
      </c>
      <c r="AG81">
        <v>39.94</v>
      </c>
      <c r="AH81">
        <v>148.38999999999999</v>
      </c>
      <c r="AI81">
        <v>52.36</v>
      </c>
      <c r="AJ81">
        <v>0</v>
      </c>
      <c r="AK81">
        <v>58</v>
      </c>
      <c r="AL81">
        <v>61.86</v>
      </c>
      <c r="AM81">
        <v>15.6</v>
      </c>
      <c r="AN81">
        <v>0</v>
      </c>
      <c r="AO81">
        <v>8.1300000000000008</v>
      </c>
      <c r="AP81">
        <v>10.29</v>
      </c>
      <c r="AQ81">
        <v>68.58</v>
      </c>
      <c r="AR81">
        <v>49.15</v>
      </c>
      <c r="AS81">
        <v>10.02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1.33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2779.17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663.59</v>
      </c>
      <c r="L82">
        <v>302.36</v>
      </c>
      <c r="M82">
        <v>45.8</v>
      </c>
      <c r="N82">
        <v>117.78</v>
      </c>
      <c r="O82">
        <v>123.48</v>
      </c>
      <c r="P82">
        <v>101.01</v>
      </c>
      <c r="Q82">
        <v>20.28</v>
      </c>
      <c r="R82">
        <v>42.29</v>
      </c>
      <c r="S82">
        <v>0</v>
      </c>
      <c r="T82">
        <v>1.57</v>
      </c>
      <c r="U82">
        <v>405.24</v>
      </c>
      <c r="V82">
        <v>16.510000000000002</v>
      </c>
      <c r="W82">
        <v>43.47</v>
      </c>
      <c r="X82">
        <v>95.68</v>
      </c>
      <c r="Y82">
        <v>0</v>
      </c>
      <c r="Z82">
        <v>18.93</v>
      </c>
      <c r="AA82">
        <v>40.79</v>
      </c>
      <c r="AB82">
        <v>44.18</v>
      </c>
      <c r="AC82">
        <v>32.65</v>
      </c>
      <c r="AD82">
        <v>40.08</v>
      </c>
      <c r="AE82">
        <v>53.3</v>
      </c>
      <c r="AF82">
        <v>20.77</v>
      </c>
      <c r="AG82">
        <v>39.94</v>
      </c>
      <c r="AH82">
        <v>148.38999999999999</v>
      </c>
      <c r="AI82">
        <v>6.8</v>
      </c>
      <c r="AJ82">
        <v>0</v>
      </c>
      <c r="AK82">
        <v>58</v>
      </c>
      <c r="AL82">
        <v>61.86</v>
      </c>
      <c r="AM82">
        <v>15.6</v>
      </c>
      <c r="AN82">
        <v>0</v>
      </c>
      <c r="AO82">
        <v>8.32</v>
      </c>
      <c r="AP82">
        <v>10.29</v>
      </c>
      <c r="AQ82">
        <v>68.58</v>
      </c>
      <c r="AR82">
        <v>49.15</v>
      </c>
      <c r="AS82">
        <v>10.02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1.33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2733.8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663.59</v>
      </c>
      <c r="L83">
        <v>302.36</v>
      </c>
      <c r="M83">
        <v>45.8</v>
      </c>
      <c r="N83">
        <v>117.78</v>
      </c>
      <c r="O83">
        <v>123.48</v>
      </c>
      <c r="P83">
        <v>101.01</v>
      </c>
      <c r="Q83">
        <v>20.28</v>
      </c>
      <c r="R83">
        <v>42.29</v>
      </c>
      <c r="S83">
        <v>0</v>
      </c>
      <c r="T83">
        <v>1.57</v>
      </c>
      <c r="U83">
        <v>405.24</v>
      </c>
      <c r="V83">
        <v>16.510000000000002</v>
      </c>
      <c r="W83">
        <v>43.47</v>
      </c>
      <c r="X83">
        <v>95.68</v>
      </c>
      <c r="Y83">
        <v>0</v>
      </c>
      <c r="Z83">
        <v>18.93</v>
      </c>
      <c r="AA83">
        <v>40.79</v>
      </c>
      <c r="AB83">
        <v>44.18</v>
      </c>
      <c r="AC83">
        <v>32.65</v>
      </c>
      <c r="AD83">
        <v>40.08</v>
      </c>
      <c r="AE83">
        <v>53.3</v>
      </c>
      <c r="AF83">
        <v>20.77</v>
      </c>
      <c r="AG83">
        <v>39.94</v>
      </c>
      <c r="AH83">
        <v>148.38999999999999</v>
      </c>
      <c r="AI83">
        <v>3.81</v>
      </c>
      <c r="AJ83">
        <v>0</v>
      </c>
      <c r="AK83">
        <v>58</v>
      </c>
      <c r="AL83">
        <v>61.86</v>
      </c>
      <c r="AM83">
        <v>14.88</v>
      </c>
      <c r="AN83">
        <v>0</v>
      </c>
      <c r="AO83">
        <v>8.43</v>
      </c>
      <c r="AP83">
        <v>10.29</v>
      </c>
      <c r="AQ83">
        <v>68.58</v>
      </c>
      <c r="AR83">
        <v>10.68</v>
      </c>
      <c r="AS83">
        <v>10.02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1.33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2691.7299999999996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663.59</v>
      </c>
      <c r="L84">
        <v>302.36</v>
      </c>
      <c r="M84">
        <v>45.8</v>
      </c>
      <c r="N84">
        <v>117.78</v>
      </c>
      <c r="O84">
        <v>123.48</v>
      </c>
      <c r="P84">
        <v>101.01</v>
      </c>
      <c r="Q84">
        <v>20.28</v>
      </c>
      <c r="R84">
        <v>42.29</v>
      </c>
      <c r="S84">
        <v>0</v>
      </c>
      <c r="T84">
        <v>1.57</v>
      </c>
      <c r="U84">
        <v>405.24</v>
      </c>
      <c r="V84">
        <v>16.510000000000002</v>
      </c>
      <c r="W84">
        <v>43.47</v>
      </c>
      <c r="X84">
        <v>95.68</v>
      </c>
      <c r="Y84">
        <v>0</v>
      </c>
      <c r="Z84">
        <v>18.93</v>
      </c>
      <c r="AA84">
        <v>40.79</v>
      </c>
      <c r="AB84">
        <v>44.18</v>
      </c>
      <c r="AC84">
        <v>32.65</v>
      </c>
      <c r="AD84">
        <v>40.08</v>
      </c>
      <c r="AE84">
        <v>53.3</v>
      </c>
      <c r="AF84">
        <v>20.77</v>
      </c>
      <c r="AG84">
        <v>39.94</v>
      </c>
      <c r="AH84">
        <v>148.38999999999999</v>
      </c>
      <c r="AI84">
        <v>3.81</v>
      </c>
      <c r="AJ84">
        <v>0</v>
      </c>
      <c r="AK84">
        <v>58</v>
      </c>
      <c r="AL84">
        <v>61.86</v>
      </c>
      <c r="AM84">
        <v>14.19</v>
      </c>
      <c r="AN84">
        <v>0</v>
      </c>
      <c r="AO84">
        <v>8.6999999999999993</v>
      </c>
      <c r="AP84">
        <v>10.29</v>
      </c>
      <c r="AQ84">
        <v>68.58</v>
      </c>
      <c r="AR84">
        <v>10.68</v>
      </c>
      <c r="AS84">
        <v>10.02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1.33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2691.3099999999995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663.59</v>
      </c>
      <c r="L85">
        <v>302.36</v>
      </c>
      <c r="M85">
        <v>45.8</v>
      </c>
      <c r="N85">
        <v>117.78</v>
      </c>
      <c r="O85">
        <v>123.48</v>
      </c>
      <c r="P85">
        <v>101.01</v>
      </c>
      <c r="Q85">
        <v>20.28</v>
      </c>
      <c r="R85">
        <v>42.29</v>
      </c>
      <c r="S85">
        <v>0</v>
      </c>
      <c r="T85">
        <v>1.57</v>
      </c>
      <c r="U85">
        <v>405.24</v>
      </c>
      <c r="V85">
        <v>16.510000000000002</v>
      </c>
      <c r="W85">
        <v>43.47</v>
      </c>
      <c r="X85">
        <v>95.68</v>
      </c>
      <c r="Y85">
        <v>0</v>
      </c>
      <c r="Z85">
        <v>1.06</v>
      </c>
      <c r="AA85">
        <v>40.79</v>
      </c>
      <c r="AB85">
        <v>42.79</v>
      </c>
      <c r="AC85">
        <v>31.04</v>
      </c>
      <c r="AD85">
        <v>38.9</v>
      </c>
      <c r="AE85">
        <v>52.77</v>
      </c>
      <c r="AF85">
        <v>18.91</v>
      </c>
      <c r="AG85">
        <v>39.94</v>
      </c>
      <c r="AH85">
        <v>147.18</v>
      </c>
      <c r="AI85">
        <v>14.96</v>
      </c>
      <c r="AJ85">
        <v>0</v>
      </c>
      <c r="AK85">
        <v>58</v>
      </c>
      <c r="AL85">
        <v>75.34</v>
      </c>
      <c r="AM85">
        <v>7.8</v>
      </c>
      <c r="AN85">
        <v>0</v>
      </c>
      <c r="AO85">
        <v>8.81</v>
      </c>
      <c r="AP85">
        <v>9.43</v>
      </c>
      <c r="AQ85">
        <v>68.58</v>
      </c>
      <c r="AR85">
        <v>10.68</v>
      </c>
      <c r="AS85">
        <v>10.02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3.16</v>
      </c>
      <c r="BB85">
        <v>1.33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2683.1299999999992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663.59</v>
      </c>
      <c r="L86">
        <v>302.36</v>
      </c>
      <c r="M86">
        <v>45.8</v>
      </c>
      <c r="N86">
        <v>117.78</v>
      </c>
      <c r="O86">
        <v>123.48</v>
      </c>
      <c r="P86">
        <v>101.01</v>
      </c>
      <c r="Q86">
        <v>20.28</v>
      </c>
      <c r="R86">
        <v>42.29</v>
      </c>
      <c r="S86">
        <v>0</v>
      </c>
      <c r="T86">
        <v>1.57</v>
      </c>
      <c r="U86">
        <v>405.24</v>
      </c>
      <c r="V86">
        <v>16.510000000000002</v>
      </c>
      <c r="W86">
        <v>43.47</v>
      </c>
      <c r="X86">
        <v>95.68</v>
      </c>
      <c r="Y86">
        <v>0</v>
      </c>
      <c r="Z86">
        <v>0</v>
      </c>
      <c r="AA86">
        <v>27.19</v>
      </c>
      <c r="AB86">
        <v>42.79</v>
      </c>
      <c r="AC86">
        <v>31.04</v>
      </c>
      <c r="AD86">
        <v>38.9</v>
      </c>
      <c r="AE86">
        <v>52.77</v>
      </c>
      <c r="AF86">
        <v>18.7</v>
      </c>
      <c r="AG86">
        <v>39.94</v>
      </c>
      <c r="AH86">
        <v>147.18</v>
      </c>
      <c r="AI86">
        <v>14.96</v>
      </c>
      <c r="AJ86">
        <v>0</v>
      </c>
      <c r="AK86">
        <v>58</v>
      </c>
      <c r="AL86">
        <v>75.34</v>
      </c>
      <c r="AM86">
        <v>8.52</v>
      </c>
      <c r="AN86">
        <v>0</v>
      </c>
      <c r="AO86">
        <v>8.84</v>
      </c>
      <c r="AP86">
        <v>9.43</v>
      </c>
      <c r="AQ86">
        <v>68.58</v>
      </c>
      <c r="AR86">
        <v>10.68</v>
      </c>
      <c r="AS86">
        <v>10.02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3.16</v>
      </c>
      <c r="BB86">
        <v>1.33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2669.0099999999993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663.59</v>
      </c>
      <c r="L87">
        <v>302.36</v>
      </c>
      <c r="M87">
        <v>45.8</v>
      </c>
      <c r="N87">
        <v>117.78</v>
      </c>
      <c r="O87">
        <v>123.48</v>
      </c>
      <c r="P87">
        <v>101.01</v>
      </c>
      <c r="Q87">
        <v>20.28</v>
      </c>
      <c r="R87">
        <v>42.29</v>
      </c>
      <c r="S87">
        <v>0</v>
      </c>
      <c r="T87">
        <v>1.57</v>
      </c>
      <c r="U87">
        <v>405.24</v>
      </c>
      <c r="V87">
        <v>16.510000000000002</v>
      </c>
      <c r="W87">
        <v>43.47</v>
      </c>
      <c r="X87">
        <v>95.68</v>
      </c>
      <c r="Y87">
        <v>0</v>
      </c>
      <c r="Z87">
        <v>0</v>
      </c>
      <c r="AA87">
        <v>27.19</v>
      </c>
      <c r="AB87">
        <v>42.79</v>
      </c>
      <c r="AC87">
        <v>31.04</v>
      </c>
      <c r="AD87">
        <v>38.9</v>
      </c>
      <c r="AE87">
        <v>52.77</v>
      </c>
      <c r="AF87">
        <v>18.7</v>
      </c>
      <c r="AG87">
        <v>39.94</v>
      </c>
      <c r="AH87">
        <v>147.18</v>
      </c>
      <c r="AI87">
        <v>14.96</v>
      </c>
      <c r="AJ87">
        <v>0</v>
      </c>
      <c r="AK87">
        <v>58</v>
      </c>
      <c r="AL87">
        <v>75.34</v>
      </c>
      <c r="AM87">
        <v>8.52</v>
      </c>
      <c r="AN87">
        <v>0</v>
      </c>
      <c r="AO87">
        <v>8.92</v>
      </c>
      <c r="AP87">
        <v>9.43</v>
      </c>
      <c r="AQ87">
        <v>68.58</v>
      </c>
      <c r="AR87">
        <v>19.23</v>
      </c>
      <c r="AS87">
        <v>10.02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3.16</v>
      </c>
      <c r="BB87">
        <v>1.33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2677.6399999999994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663.59</v>
      </c>
      <c r="L88">
        <v>302.36</v>
      </c>
      <c r="M88">
        <v>45.8</v>
      </c>
      <c r="N88">
        <v>117.78</v>
      </c>
      <c r="O88">
        <v>123.48</v>
      </c>
      <c r="P88">
        <v>101.01</v>
      </c>
      <c r="Q88">
        <v>20.28</v>
      </c>
      <c r="R88">
        <v>42.29</v>
      </c>
      <c r="S88">
        <v>0</v>
      </c>
      <c r="T88">
        <v>1.57</v>
      </c>
      <c r="U88">
        <v>405.24</v>
      </c>
      <c r="V88">
        <v>16.510000000000002</v>
      </c>
      <c r="W88">
        <v>43.47</v>
      </c>
      <c r="X88">
        <v>95.68</v>
      </c>
      <c r="Y88">
        <v>0</v>
      </c>
      <c r="Z88">
        <v>0</v>
      </c>
      <c r="AA88">
        <v>27.19</v>
      </c>
      <c r="AB88">
        <v>42.79</v>
      </c>
      <c r="AC88">
        <v>31.04</v>
      </c>
      <c r="AD88">
        <v>38.9</v>
      </c>
      <c r="AE88">
        <v>52.77</v>
      </c>
      <c r="AF88">
        <v>18.7</v>
      </c>
      <c r="AG88">
        <v>39.94</v>
      </c>
      <c r="AH88">
        <v>147.18</v>
      </c>
      <c r="AI88">
        <v>14.96</v>
      </c>
      <c r="AJ88">
        <v>0</v>
      </c>
      <c r="AK88">
        <v>58</v>
      </c>
      <c r="AL88">
        <v>75.34</v>
      </c>
      <c r="AM88">
        <v>8.52</v>
      </c>
      <c r="AN88">
        <v>0</v>
      </c>
      <c r="AO88">
        <v>9.15</v>
      </c>
      <c r="AP88">
        <v>9.43</v>
      </c>
      <c r="AQ88">
        <v>68.58</v>
      </c>
      <c r="AR88">
        <v>19.23</v>
      </c>
      <c r="AS88">
        <v>10.02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3.16</v>
      </c>
      <c r="BB88">
        <v>1.33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2677.8699999999994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659.53</v>
      </c>
      <c r="L89">
        <v>302.36</v>
      </c>
      <c r="M89">
        <v>45.8</v>
      </c>
      <c r="N89">
        <v>117.78</v>
      </c>
      <c r="O89">
        <v>123.48</v>
      </c>
      <c r="P89">
        <v>101.01</v>
      </c>
      <c r="Q89">
        <v>20.28</v>
      </c>
      <c r="R89">
        <v>42.29</v>
      </c>
      <c r="S89">
        <v>0</v>
      </c>
      <c r="T89">
        <v>1.57</v>
      </c>
      <c r="U89">
        <v>405.24</v>
      </c>
      <c r="V89">
        <v>16.510000000000002</v>
      </c>
      <c r="W89">
        <v>43.47</v>
      </c>
      <c r="X89">
        <v>95.68</v>
      </c>
      <c r="Y89">
        <v>0</v>
      </c>
      <c r="Z89">
        <v>0</v>
      </c>
      <c r="AA89">
        <v>27.19</v>
      </c>
      <c r="AB89">
        <v>42.79</v>
      </c>
      <c r="AC89">
        <v>31.04</v>
      </c>
      <c r="AD89">
        <v>38.9</v>
      </c>
      <c r="AE89">
        <v>52.77</v>
      </c>
      <c r="AF89">
        <v>18.7</v>
      </c>
      <c r="AG89">
        <v>39.94</v>
      </c>
      <c r="AH89">
        <v>147.18</v>
      </c>
      <c r="AI89">
        <v>3.81</v>
      </c>
      <c r="AJ89">
        <v>0</v>
      </c>
      <c r="AK89">
        <v>58</v>
      </c>
      <c r="AL89">
        <v>75.34</v>
      </c>
      <c r="AM89">
        <v>8.52</v>
      </c>
      <c r="AN89">
        <v>0</v>
      </c>
      <c r="AO89">
        <v>9.51</v>
      </c>
      <c r="AP89">
        <v>9.43</v>
      </c>
      <c r="AQ89">
        <v>68.58</v>
      </c>
      <c r="AR89">
        <v>19.23</v>
      </c>
      <c r="AS89">
        <v>10.02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3.16</v>
      </c>
      <c r="BB89">
        <v>1.33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2663.0199999999995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659.53</v>
      </c>
      <c r="L90">
        <v>302.36</v>
      </c>
      <c r="M90">
        <v>45.8</v>
      </c>
      <c r="N90">
        <v>117.78</v>
      </c>
      <c r="O90">
        <v>123.48</v>
      </c>
      <c r="P90">
        <v>101.01</v>
      </c>
      <c r="Q90">
        <v>20.28</v>
      </c>
      <c r="R90">
        <v>42.29</v>
      </c>
      <c r="S90">
        <v>0</v>
      </c>
      <c r="T90">
        <v>1.57</v>
      </c>
      <c r="U90">
        <v>405.24</v>
      </c>
      <c r="V90">
        <v>16.510000000000002</v>
      </c>
      <c r="W90">
        <v>43.47</v>
      </c>
      <c r="X90">
        <v>95.68</v>
      </c>
      <c r="Y90">
        <v>0</v>
      </c>
      <c r="Z90">
        <v>2.13</v>
      </c>
      <c r="AA90">
        <v>40.79</v>
      </c>
      <c r="AB90">
        <v>42.79</v>
      </c>
      <c r="AC90">
        <v>31.04</v>
      </c>
      <c r="AD90">
        <v>38.9</v>
      </c>
      <c r="AE90">
        <v>52.77</v>
      </c>
      <c r="AF90">
        <v>18.7</v>
      </c>
      <c r="AG90">
        <v>39.94</v>
      </c>
      <c r="AH90">
        <v>147.18</v>
      </c>
      <c r="AI90">
        <v>3.81</v>
      </c>
      <c r="AJ90">
        <v>0</v>
      </c>
      <c r="AK90">
        <v>58</v>
      </c>
      <c r="AL90">
        <v>75.34</v>
      </c>
      <c r="AM90">
        <v>8.52</v>
      </c>
      <c r="AN90">
        <v>0</v>
      </c>
      <c r="AO90">
        <v>9.73</v>
      </c>
      <c r="AP90">
        <v>9.43</v>
      </c>
      <c r="AQ90">
        <v>68.58</v>
      </c>
      <c r="AR90">
        <v>19.23</v>
      </c>
      <c r="AS90">
        <v>10.02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3.16</v>
      </c>
      <c r="BB90">
        <v>1.33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2678.9699999999993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659.53</v>
      </c>
      <c r="L91">
        <v>302.36</v>
      </c>
      <c r="M91">
        <v>45.8</v>
      </c>
      <c r="N91">
        <v>117.78</v>
      </c>
      <c r="O91">
        <v>123.48</v>
      </c>
      <c r="P91">
        <v>101.01</v>
      </c>
      <c r="Q91">
        <v>20.28</v>
      </c>
      <c r="R91">
        <v>42.29</v>
      </c>
      <c r="S91">
        <v>0</v>
      </c>
      <c r="T91">
        <v>1.57</v>
      </c>
      <c r="U91">
        <v>405.24</v>
      </c>
      <c r="V91">
        <v>16.510000000000002</v>
      </c>
      <c r="W91">
        <v>43.47</v>
      </c>
      <c r="X91">
        <v>95.68</v>
      </c>
      <c r="Y91">
        <v>0</v>
      </c>
      <c r="Z91">
        <v>18.93</v>
      </c>
      <c r="AA91">
        <v>40.79</v>
      </c>
      <c r="AB91">
        <v>44.18</v>
      </c>
      <c r="AC91">
        <v>32.65</v>
      </c>
      <c r="AD91">
        <v>40.08</v>
      </c>
      <c r="AE91">
        <v>53.3</v>
      </c>
      <c r="AF91">
        <v>31.16</v>
      </c>
      <c r="AG91">
        <v>39.94</v>
      </c>
      <c r="AH91">
        <v>148.38999999999999</v>
      </c>
      <c r="AI91">
        <v>3.81</v>
      </c>
      <c r="AJ91">
        <v>0</v>
      </c>
      <c r="AK91">
        <v>58</v>
      </c>
      <c r="AL91">
        <v>75.34</v>
      </c>
      <c r="AM91">
        <v>14.19</v>
      </c>
      <c r="AN91">
        <v>0</v>
      </c>
      <c r="AO91">
        <v>10.050000000000001</v>
      </c>
      <c r="AP91">
        <v>10.29</v>
      </c>
      <c r="AQ91">
        <v>68.58</v>
      </c>
      <c r="AR91">
        <v>49.15</v>
      </c>
      <c r="AS91">
        <v>10.02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1.33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2750.94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659.53</v>
      </c>
      <c r="L92">
        <v>302.36</v>
      </c>
      <c r="M92">
        <v>45.8</v>
      </c>
      <c r="N92">
        <v>117.78</v>
      </c>
      <c r="O92">
        <v>123.48</v>
      </c>
      <c r="P92">
        <v>101.01</v>
      </c>
      <c r="Q92">
        <v>20.28</v>
      </c>
      <c r="R92">
        <v>42.29</v>
      </c>
      <c r="S92">
        <v>0</v>
      </c>
      <c r="T92">
        <v>1.57</v>
      </c>
      <c r="U92">
        <v>405.24</v>
      </c>
      <c r="V92">
        <v>16.510000000000002</v>
      </c>
      <c r="W92">
        <v>43.47</v>
      </c>
      <c r="X92">
        <v>95.68</v>
      </c>
      <c r="Y92">
        <v>0</v>
      </c>
      <c r="Z92">
        <v>18.93</v>
      </c>
      <c r="AA92">
        <v>40.79</v>
      </c>
      <c r="AB92">
        <v>44.18</v>
      </c>
      <c r="AC92">
        <v>32.65</v>
      </c>
      <c r="AD92">
        <v>40.08</v>
      </c>
      <c r="AE92">
        <v>53.3</v>
      </c>
      <c r="AF92">
        <v>31.16</v>
      </c>
      <c r="AG92">
        <v>39.94</v>
      </c>
      <c r="AH92">
        <v>148.38999999999999</v>
      </c>
      <c r="AI92">
        <v>3.81</v>
      </c>
      <c r="AJ92">
        <v>0</v>
      </c>
      <c r="AK92">
        <v>58</v>
      </c>
      <c r="AL92">
        <v>75.34</v>
      </c>
      <c r="AM92">
        <v>14.19</v>
      </c>
      <c r="AN92">
        <v>0</v>
      </c>
      <c r="AO92">
        <v>10.050000000000001</v>
      </c>
      <c r="AP92">
        <v>10.29</v>
      </c>
      <c r="AQ92">
        <v>68.58</v>
      </c>
      <c r="AR92">
        <v>49.15</v>
      </c>
      <c r="AS92">
        <v>10.02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1.33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2750.94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659.53</v>
      </c>
      <c r="L93">
        <v>302.36</v>
      </c>
      <c r="M93">
        <v>45.8</v>
      </c>
      <c r="N93">
        <v>117.78</v>
      </c>
      <c r="O93">
        <v>123.48</v>
      </c>
      <c r="P93">
        <v>101.01</v>
      </c>
      <c r="Q93">
        <v>20.28</v>
      </c>
      <c r="R93">
        <v>42.29</v>
      </c>
      <c r="S93">
        <v>0</v>
      </c>
      <c r="T93">
        <v>1.57</v>
      </c>
      <c r="U93">
        <v>405.24</v>
      </c>
      <c r="V93">
        <v>16.510000000000002</v>
      </c>
      <c r="W93">
        <v>43.47</v>
      </c>
      <c r="X93">
        <v>95.68</v>
      </c>
      <c r="Y93">
        <v>0</v>
      </c>
      <c r="Z93">
        <v>18.93</v>
      </c>
      <c r="AA93">
        <v>40.79</v>
      </c>
      <c r="AB93">
        <v>44.18</v>
      </c>
      <c r="AC93">
        <v>32.65</v>
      </c>
      <c r="AD93">
        <v>40.08</v>
      </c>
      <c r="AE93">
        <v>53.3</v>
      </c>
      <c r="AF93">
        <v>31.16</v>
      </c>
      <c r="AG93">
        <v>39.94</v>
      </c>
      <c r="AH93">
        <v>148.38999999999999</v>
      </c>
      <c r="AI93">
        <v>3.81</v>
      </c>
      <c r="AJ93">
        <v>0</v>
      </c>
      <c r="AK93">
        <v>58</v>
      </c>
      <c r="AL93">
        <v>75.34</v>
      </c>
      <c r="AM93">
        <v>14.19</v>
      </c>
      <c r="AN93">
        <v>0</v>
      </c>
      <c r="AO93">
        <v>10.25</v>
      </c>
      <c r="AP93">
        <v>10.29</v>
      </c>
      <c r="AQ93">
        <v>68.58</v>
      </c>
      <c r="AR93">
        <v>10.68</v>
      </c>
      <c r="AS93">
        <v>10.02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1.33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2712.6699999999996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659.53</v>
      </c>
      <c r="L94">
        <v>302.36</v>
      </c>
      <c r="M94">
        <v>45.8</v>
      </c>
      <c r="N94">
        <v>117.78</v>
      </c>
      <c r="O94">
        <v>123.48</v>
      </c>
      <c r="P94">
        <v>101.01</v>
      </c>
      <c r="Q94">
        <v>20.28</v>
      </c>
      <c r="R94">
        <v>42.29</v>
      </c>
      <c r="S94">
        <v>0</v>
      </c>
      <c r="T94">
        <v>1.57</v>
      </c>
      <c r="U94">
        <v>405.24</v>
      </c>
      <c r="V94">
        <v>16.510000000000002</v>
      </c>
      <c r="W94">
        <v>43.47</v>
      </c>
      <c r="X94">
        <v>95.68</v>
      </c>
      <c r="Y94">
        <v>0</v>
      </c>
      <c r="Z94">
        <v>18.93</v>
      </c>
      <c r="AA94">
        <v>40.79</v>
      </c>
      <c r="AB94">
        <v>44.18</v>
      </c>
      <c r="AC94">
        <v>32.65</v>
      </c>
      <c r="AD94">
        <v>40.08</v>
      </c>
      <c r="AE94">
        <v>53.3</v>
      </c>
      <c r="AF94">
        <v>31.16</v>
      </c>
      <c r="AG94">
        <v>39.94</v>
      </c>
      <c r="AH94">
        <v>148.38999999999999</v>
      </c>
      <c r="AI94">
        <v>3.81</v>
      </c>
      <c r="AJ94">
        <v>0</v>
      </c>
      <c r="AK94">
        <v>58</v>
      </c>
      <c r="AL94">
        <v>75.34</v>
      </c>
      <c r="AM94">
        <v>14.19</v>
      </c>
      <c r="AN94">
        <v>0</v>
      </c>
      <c r="AO94">
        <v>10.25</v>
      </c>
      <c r="AP94">
        <v>10.29</v>
      </c>
      <c r="AQ94">
        <v>68.58</v>
      </c>
      <c r="AR94">
        <v>10.68</v>
      </c>
      <c r="AS94">
        <v>10.02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1.33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2712.6699999999996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659.53</v>
      </c>
      <c r="L95">
        <v>302.36</v>
      </c>
      <c r="M95">
        <v>45.8</v>
      </c>
      <c r="N95">
        <v>117.78</v>
      </c>
      <c r="O95">
        <v>123.48</v>
      </c>
      <c r="P95">
        <v>101.01</v>
      </c>
      <c r="Q95">
        <v>20.28</v>
      </c>
      <c r="R95">
        <v>42.29</v>
      </c>
      <c r="S95">
        <v>0</v>
      </c>
      <c r="T95">
        <v>1.57</v>
      </c>
      <c r="U95">
        <v>405.24</v>
      </c>
      <c r="V95">
        <v>16.510000000000002</v>
      </c>
      <c r="W95">
        <v>43.47</v>
      </c>
      <c r="X95">
        <v>95.68</v>
      </c>
      <c r="Y95">
        <v>0</v>
      </c>
      <c r="Z95">
        <v>1.06</v>
      </c>
      <c r="AA95">
        <v>27.19</v>
      </c>
      <c r="AB95">
        <v>42.79</v>
      </c>
      <c r="AC95">
        <v>31.04</v>
      </c>
      <c r="AD95">
        <v>38.9</v>
      </c>
      <c r="AE95">
        <v>52.77</v>
      </c>
      <c r="AF95">
        <v>20.77</v>
      </c>
      <c r="AG95">
        <v>39.94</v>
      </c>
      <c r="AH95">
        <v>147.18</v>
      </c>
      <c r="AI95">
        <v>3.81</v>
      </c>
      <c r="AJ95">
        <v>0</v>
      </c>
      <c r="AK95">
        <v>58</v>
      </c>
      <c r="AL95">
        <v>75.34</v>
      </c>
      <c r="AM95">
        <v>8.52</v>
      </c>
      <c r="AN95">
        <v>0</v>
      </c>
      <c r="AO95">
        <v>10.25</v>
      </c>
      <c r="AP95">
        <v>9.43</v>
      </c>
      <c r="AQ95">
        <v>68.58</v>
      </c>
      <c r="AR95">
        <v>10.68</v>
      </c>
      <c r="AS95">
        <v>10.02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3.16</v>
      </c>
      <c r="BB95">
        <v>1.33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2656.9499999999994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659.53</v>
      </c>
      <c r="L96">
        <v>302.36</v>
      </c>
      <c r="M96">
        <v>45.8</v>
      </c>
      <c r="N96">
        <v>117.78</v>
      </c>
      <c r="O96">
        <v>123.48</v>
      </c>
      <c r="P96">
        <v>101.01</v>
      </c>
      <c r="Q96">
        <v>20.28</v>
      </c>
      <c r="R96">
        <v>42.29</v>
      </c>
      <c r="S96">
        <v>0</v>
      </c>
      <c r="T96">
        <v>1.57</v>
      </c>
      <c r="U96">
        <v>405.24</v>
      </c>
      <c r="V96">
        <v>16.510000000000002</v>
      </c>
      <c r="W96">
        <v>43.47</v>
      </c>
      <c r="X96">
        <v>95.68</v>
      </c>
      <c r="Y96">
        <v>0</v>
      </c>
      <c r="Z96">
        <v>1.06</v>
      </c>
      <c r="AA96">
        <v>27.19</v>
      </c>
      <c r="AB96">
        <v>42.79</v>
      </c>
      <c r="AC96">
        <v>31.04</v>
      </c>
      <c r="AD96">
        <v>38.9</v>
      </c>
      <c r="AE96">
        <v>52.77</v>
      </c>
      <c r="AF96">
        <v>9.35</v>
      </c>
      <c r="AG96">
        <v>39.94</v>
      </c>
      <c r="AH96">
        <v>147.18</v>
      </c>
      <c r="AI96">
        <v>3.81</v>
      </c>
      <c r="AJ96">
        <v>0</v>
      </c>
      <c r="AK96">
        <v>58</v>
      </c>
      <c r="AL96">
        <v>75.34</v>
      </c>
      <c r="AM96">
        <v>4.26</v>
      </c>
      <c r="AN96">
        <v>0</v>
      </c>
      <c r="AO96">
        <v>10.25</v>
      </c>
      <c r="AP96">
        <v>9.43</v>
      </c>
      <c r="AQ96">
        <v>68.58</v>
      </c>
      <c r="AR96">
        <v>10.68</v>
      </c>
      <c r="AS96">
        <v>10.02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3.16</v>
      </c>
      <c r="BB96">
        <v>1.33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2639.8699999999994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659.53</v>
      </c>
      <c r="L97">
        <v>302.36</v>
      </c>
      <c r="M97">
        <v>45.8</v>
      </c>
      <c r="N97">
        <v>117.78</v>
      </c>
      <c r="O97">
        <v>123.48</v>
      </c>
      <c r="P97">
        <v>101.01</v>
      </c>
      <c r="Q97">
        <v>20.28</v>
      </c>
      <c r="R97">
        <v>42.29</v>
      </c>
      <c r="S97">
        <v>0</v>
      </c>
      <c r="T97">
        <v>1.57</v>
      </c>
      <c r="U97">
        <v>405.24</v>
      </c>
      <c r="V97">
        <v>16.510000000000002</v>
      </c>
      <c r="W97">
        <v>43.47</v>
      </c>
      <c r="X97">
        <v>95.68</v>
      </c>
      <c r="Y97">
        <v>0</v>
      </c>
      <c r="Z97">
        <v>1.06</v>
      </c>
      <c r="AA97">
        <v>27.19</v>
      </c>
      <c r="AB97">
        <v>42.79</v>
      </c>
      <c r="AC97">
        <v>31.04</v>
      </c>
      <c r="AD97">
        <v>38.9</v>
      </c>
      <c r="AE97">
        <v>52.77</v>
      </c>
      <c r="AF97">
        <v>9.35</v>
      </c>
      <c r="AG97">
        <v>39.94</v>
      </c>
      <c r="AH97">
        <v>147.18</v>
      </c>
      <c r="AI97">
        <v>3.81</v>
      </c>
      <c r="AJ97">
        <v>0</v>
      </c>
      <c r="AK97">
        <v>58</v>
      </c>
      <c r="AL97">
        <v>75.34</v>
      </c>
      <c r="AM97">
        <v>0</v>
      </c>
      <c r="AN97">
        <v>0</v>
      </c>
      <c r="AO97">
        <v>10.25</v>
      </c>
      <c r="AP97">
        <v>9.43</v>
      </c>
      <c r="AQ97">
        <v>68.58</v>
      </c>
      <c r="AR97">
        <v>16.03</v>
      </c>
      <c r="AS97">
        <v>10.02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3.16</v>
      </c>
      <c r="BB97">
        <v>1.33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2639.7099999999996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659.53</v>
      </c>
      <c r="L98">
        <v>302.36</v>
      </c>
      <c r="M98">
        <v>45.8</v>
      </c>
      <c r="N98">
        <v>117.78</v>
      </c>
      <c r="O98">
        <v>123.48</v>
      </c>
      <c r="P98">
        <v>101.01</v>
      </c>
      <c r="Q98">
        <v>20.28</v>
      </c>
      <c r="R98">
        <v>42.29</v>
      </c>
      <c r="S98">
        <v>0</v>
      </c>
      <c r="T98">
        <v>1.57</v>
      </c>
      <c r="U98">
        <v>405.24</v>
      </c>
      <c r="V98">
        <v>16.510000000000002</v>
      </c>
      <c r="W98">
        <v>43.47</v>
      </c>
      <c r="X98">
        <v>95.68</v>
      </c>
      <c r="Y98">
        <v>0</v>
      </c>
      <c r="Z98">
        <v>1.06</v>
      </c>
      <c r="AA98">
        <v>27.19</v>
      </c>
      <c r="AB98">
        <v>42.79</v>
      </c>
      <c r="AC98">
        <v>31.04</v>
      </c>
      <c r="AD98">
        <v>38.9</v>
      </c>
      <c r="AE98">
        <v>52.77</v>
      </c>
      <c r="AF98">
        <v>9.35</v>
      </c>
      <c r="AG98">
        <v>39.94</v>
      </c>
      <c r="AH98">
        <v>147.18</v>
      </c>
      <c r="AI98">
        <v>3.81</v>
      </c>
      <c r="AJ98">
        <v>0</v>
      </c>
      <c r="AK98">
        <v>58</v>
      </c>
      <c r="AL98">
        <v>75.34</v>
      </c>
      <c r="AM98">
        <v>0</v>
      </c>
      <c r="AN98">
        <v>0</v>
      </c>
      <c r="AO98">
        <v>10.25</v>
      </c>
      <c r="AP98">
        <v>9.43</v>
      </c>
      <c r="AQ98">
        <v>68.58</v>
      </c>
      <c r="AR98">
        <v>16.03</v>
      </c>
      <c r="AS98">
        <v>10.02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3.16</v>
      </c>
      <c r="BB98">
        <v>1.33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2639.5699999999997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3.9500000000000001E-4</v>
      </c>
      <c r="E99">
        <f t="shared" si="2"/>
        <v>0</v>
      </c>
      <c r="F99">
        <f t="shared" si="2"/>
        <v>0</v>
      </c>
      <c r="G99">
        <f t="shared" si="2"/>
        <v>9.5E-4</v>
      </c>
      <c r="H99">
        <f t="shared" si="2"/>
        <v>0</v>
      </c>
      <c r="I99">
        <f t="shared" si="2"/>
        <v>0</v>
      </c>
      <c r="J99">
        <f t="shared" si="2"/>
        <v>6.4000000000000005E-4</v>
      </c>
      <c r="K99">
        <f t="shared" si="2"/>
        <v>15.367684999999991</v>
      </c>
      <c r="L99">
        <f t="shared" si="2"/>
        <v>6.942332500000008</v>
      </c>
      <c r="M99">
        <f t="shared" si="2"/>
        <v>1.099200000000002</v>
      </c>
      <c r="N99">
        <f t="shared" si="2"/>
        <v>2.826720000000003</v>
      </c>
      <c r="O99">
        <f t="shared" si="2"/>
        <v>2.9635199999999933</v>
      </c>
      <c r="P99">
        <f t="shared" si="2"/>
        <v>2.2958575000000012</v>
      </c>
      <c r="Q99">
        <f t="shared" si="2"/>
        <v>0.45575999999999955</v>
      </c>
      <c r="R99">
        <f t="shared" si="2"/>
        <v>0.95170499999999925</v>
      </c>
      <c r="S99">
        <f t="shared" si="2"/>
        <v>0</v>
      </c>
      <c r="T99">
        <f t="shared" si="2"/>
        <v>3.7679999999999908E-2</v>
      </c>
      <c r="U99">
        <f t="shared" si="2"/>
        <v>9.7257600000000064</v>
      </c>
      <c r="V99">
        <f t="shared" si="2"/>
        <v>0.40431249999999958</v>
      </c>
      <c r="W99">
        <f t="shared" si="2"/>
        <v>1.043279999999998</v>
      </c>
      <c r="X99">
        <f t="shared" si="2"/>
        <v>2.2963200000000032</v>
      </c>
      <c r="Y99">
        <f t="shared" si="2"/>
        <v>0</v>
      </c>
      <c r="Z99">
        <f t="shared" si="2"/>
        <v>0.14540999999999993</v>
      </c>
      <c r="AA99">
        <f t="shared" si="2"/>
        <v>0.26766500000000004</v>
      </c>
      <c r="AB99">
        <f t="shared" si="2"/>
        <v>0.60873500000000003</v>
      </c>
      <c r="AC99">
        <f t="shared" si="2"/>
        <v>0.46765500000000004</v>
      </c>
      <c r="AD99">
        <f t="shared" si="2"/>
        <v>0.85029000000000021</v>
      </c>
      <c r="AE99">
        <f t="shared" si="2"/>
        <v>1.2680700000000014</v>
      </c>
      <c r="AF99">
        <f t="shared" si="2"/>
        <v>0.28598250000000019</v>
      </c>
      <c r="AG99">
        <f t="shared" si="2"/>
        <v>0.95856000000000108</v>
      </c>
      <c r="AH99">
        <f t="shared" si="2"/>
        <v>3.3694399999999995</v>
      </c>
      <c r="AI99">
        <f t="shared" si="2"/>
        <v>0.23761249999999989</v>
      </c>
      <c r="AJ99">
        <f t="shared" si="2"/>
        <v>0</v>
      </c>
      <c r="AK99">
        <f t="shared" si="2"/>
        <v>1.3919999999999999</v>
      </c>
      <c r="AL99">
        <f t="shared" si="2"/>
        <v>1.6171399999999994</v>
      </c>
      <c r="AM99">
        <f t="shared" si="2"/>
        <v>6.3847500000000015E-2</v>
      </c>
      <c r="AN99">
        <f t="shared" si="2"/>
        <v>0</v>
      </c>
      <c r="AO99">
        <f t="shared" si="2"/>
        <v>0.24166750000000001</v>
      </c>
      <c r="AP99">
        <f t="shared" si="2"/>
        <v>0.22870499999999966</v>
      </c>
      <c r="AQ99">
        <f t="shared" si="2"/>
        <v>0.58448749999999972</v>
      </c>
      <c r="AR99">
        <f t="shared" si="2"/>
        <v>0.47338999999999998</v>
      </c>
      <c r="AS99">
        <f t="shared" si="2"/>
        <v>0.35219499999999965</v>
      </c>
      <c r="AT99">
        <f t="shared" si="2"/>
        <v>0.34493249999999964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3.383750000000002E-2</v>
      </c>
      <c r="AZ99">
        <f t="shared" si="2"/>
        <v>7.4104999999999907E-2</v>
      </c>
      <c r="BA99">
        <f t="shared" si="2"/>
        <v>7.2425000000000114E-2</v>
      </c>
      <c r="BB99">
        <f t="shared" si="2"/>
        <v>4.6680000000000103E-2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60.39694999999999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45560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220.64</v>
      </c>
      <c r="C3" s="35">
        <v>87.29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115.66</v>
      </c>
      <c r="N3">
        <v>273.62</v>
      </c>
      <c r="O3">
        <v>93.56</v>
      </c>
      <c r="P3">
        <v>5.68</v>
      </c>
      <c r="Q3">
        <v>42.41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0</v>
      </c>
      <c r="X3">
        <v>47.5</v>
      </c>
      <c r="Y3">
        <v>15.84</v>
      </c>
      <c r="Z3">
        <v>15.83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</v>
      </c>
      <c r="AH3">
        <v>46.67</v>
      </c>
      <c r="AI3">
        <v>46.67</v>
      </c>
      <c r="AJ3">
        <v>31.3</v>
      </c>
      <c r="AK3">
        <v>0</v>
      </c>
      <c r="AL3">
        <v>0</v>
      </c>
      <c r="AM3">
        <v>7.96</v>
      </c>
    </row>
    <row r="4" spans="1:39">
      <c r="A4" t="s">
        <v>46</v>
      </c>
      <c r="B4" s="35">
        <v>220.64</v>
      </c>
      <c r="C4" s="35">
        <v>87.29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115.66</v>
      </c>
      <c r="N4">
        <v>273.62</v>
      </c>
      <c r="O4">
        <v>93.56</v>
      </c>
      <c r="P4">
        <v>5.68</v>
      </c>
      <c r="Q4">
        <v>42.41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0</v>
      </c>
      <c r="X4">
        <v>47.5</v>
      </c>
      <c r="Y4">
        <v>15.84</v>
      </c>
      <c r="Z4">
        <v>15.83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</v>
      </c>
      <c r="AH4">
        <v>46.67</v>
      </c>
      <c r="AI4">
        <v>46.67</v>
      </c>
      <c r="AJ4">
        <v>31.3</v>
      </c>
      <c r="AK4">
        <v>0</v>
      </c>
      <c r="AL4">
        <v>0</v>
      </c>
      <c r="AM4">
        <v>7.96</v>
      </c>
    </row>
    <row r="5" spans="1:39">
      <c r="A5" t="s">
        <v>47</v>
      </c>
      <c r="B5" s="35">
        <v>220.64</v>
      </c>
      <c r="C5" s="35">
        <v>87.29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115.66</v>
      </c>
      <c r="N5">
        <v>273.62</v>
      </c>
      <c r="O5">
        <v>93.56</v>
      </c>
      <c r="P5">
        <v>5.68</v>
      </c>
      <c r="Q5">
        <v>42.41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0</v>
      </c>
      <c r="X5">
        <v>47.5</v>
      </c>
      <c r="Y5">
        <v>15.84</v>
      </c>
      <c r="Z5">
        <v>15.83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</v>
      </c>
      <c r="AH5">
        <v>46.67</v>
      </c>
      <c r="AI5">
        <v>46.67</v>
      </c>
      <c r="AJ5">
        <v>31.3</v>
      </c>
      <c r="AK5">
        <v>0</v>
      </c>
      <c r="AL5">
        <v>0</v>
      </c>
      <c r="AM5">
        <v>7.96</v>
      </c>
    </row>
    <row r="6" spans="1:39">
      <c r="A6" t="s">
        <v>48</v>
      </c>
      <c r="B6" s="35">
        <v>220.64</v>
      </c>
      <c r="C6" s="35">
        <v>87.29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115.66</v>
      </c>
      <c r="N6">
        <v>273.62</v>
      </c>
      <c r="O6">
        <v>93.56</v>
      </c>
      <c r="P6">
        <v>5.68</v>
      </c>
      <c r="Q6">
        <v>42.41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0</v>
      </c>
      <c r="X6">
        <v>47.5</v>
      </c>
      <c r="Y6">
        <v>15.84</v>
      </c>
      <c r="Z6">
        <v>15.83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</v>
      </c>
      <c r="AH6">
        <v>46.67</v>
      </c>
      <c r="AI6">
        <v>46.67</v>
      </c>
      <c r="AJ6">
        <v>31.3</v>
      </c>
      <c r="AK6">
        <v>0</v>
      </c>
      <c r="AL6">
        <v>0</v>
      </c>
      <c r="AM6">
        <v>7.96</v>
      </c>
    </row>
    <row r="7" spans="1:39">
      <c r="A7" t="s">
        <v>49</v>
      </c>
      <c r="B7" s="35">
        <v>220.64</v>
      </c>
      <c r="C7" s="35">
        <v>87.29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115.66</v>
      </c>
      <c r="N7">
        <v>273.62</v>
      </c>
      <c r="O7">
        <v>93.56</v>
      </c>
      <c r="P7">
        <v>5.68</v>
      </c>
      <c r="Q7">
        <v>42.41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0</v>
      </c>
      <c r="X7">
        <v>47.5</v>
      </c>
      <c r="Y7">
        <v>15.84</v>
      </c>
      <c r="Z7">
        <v>15.83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</v>
      </c>
      <c r="AH7">
        <v>46.67</v>
      </c>
      <c r="AI7">
        <v>46.67</v>
      </c>
      <c r="AJ7">
        <v>31.3</v>
      </c>
      <c r="AK7">
        <v>0</v>
      </c>
      <c r="AL7">
        <v>0</v>
      </c>
      <c r="AM7">
        <v>7.96</v>
      </c>
    </row>
    <row r="8" spans="1:39">
      <c r="A8" t="s">
        <v>50</v>
      </c>
      <c r="B8" s="35">
        <v>220.64</v>
      </c>
      <c r="C8" s="35">
        <v>87.29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115.66</v>
      </c>
      <c r="N8">
        <v>273.62</v>
      </c>
      <c r="O8">
        <v>93.56</v>
      </c>
      <c r="P8">
        <v>5.68</v>
      </c>
      <c r="Q8">
        <v>42.21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0</v>
      </c>
      <c r="X8">
        <v>47.5</v>
      </c>
      <c r="Y8">
        <v>15.84</v>
      </c>
      <c r="Z8">
        <v>15.83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</v>
      </c>
      <c r="AH8">
        <v>46.67</v>
      </c>
      <c r="AI8">
        <v>46.67</v>
      </c>
      <c r="AJ8">
        <v>31.3</v>
      </c>
      <c r="AK8">
        <v>0</v>
      </c>
      <c r="AL8">
        <v>0</v>
      </c>
      <c r="AM8">
        <v>7.96</v>
      </c>
    </row>
    <row r="9" spans="1:39">
      <c r="A9" t="s">
        <v>51</v>
      </c>
      <c r="B9" s="35">
        <v>220.64</v>
      </c>
      <c r="C9" s="35">
        <v>87.29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115.66</v>
      </c>
      <c r="N9">
        <v>273.62</v>
      </c>
      <c r="O9">
        <v>93.56</v>
      </c>
      <c r="P9">
        <v>5.68</v>
      </c>
      <c r="Q9">
        <v>42.01</v>
      </c>
      <c r="R9" s="94">
        <v>0</v>
      </c>
      <c r="S9" s="94">
        <v>0</v>
      </c>
      <c r="T9" s="94">
        <v>0</v>
      </c>
      <c r="U9">
        <v>3.85</v>
      </c>
      <c r="V9">
        <v>0</v>
      </c>
      <c r="W9">
        <v>0</v>
      </c>
      <c r="X9">
        <v>47.5</v>
      </c>
      <c r="Y9">
        <v>15.84</v>
      </c>
      <c r="Z9">
        <v>15.83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</v>
      </c>
      <c r="AH9">
        <v>46.67</v>
      </c>
      <c r="AI9">
        <v>46.67</v>
      </c>
      <c r="AJ9">
        <v>31.3</v>
      </c>
      <c r="AK9">
        <v>0</v>
      </c>
      <c r="AL9">
        <v>0</v>
      </c>
      <c r="AM9">
        <v>7.96</v>
      </c>
    </row>
    <row r="10" spans="1:39">
      <c r="A10" t="s">
        <v>52</v>
      </c>
      <c r="B10" s="35">
        <v>220.64</v>
      </c>
      <c r="C10" s="35">
        <v>87.29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115.66</v>
      </c>
      <c r="N10">
        <v>273.62</v>
      </c>
      <c r="O10">
        <v>93.56</v>
      </c>
      <c r="P10">
        <v>5.68</v>
      </c>
      <c r="Q10">
        <v>41.81</v>
      </c>
      <c r="R10" s="94">
        <v>0</v>
      </c>
      <c r="S10" s="94">
        <v>0</v>
      </c>
      <c r="T10" s="94">
        <v>0</v>
      </c>
      <c r="U10">
        <v>3.85</v>
      </c>
      <c r="V10">
        <v>0</v>
      </c>
      <c r="W10">
        <v>0</v>
      </c>
      <c r="X10">
        <v>47.5</v>
      </c>
      <c r="Y10">
        <v>15.84</v>
      </c>
      <c r="Z10">
        <v>15.83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</v>
      </c>
      <c r="AH10">
        <v>46.67</v>
      </c>
      <c r="AI10">
        <v>46.67</v>
      </c>
      <c r="AJ10">
        <v>31.3</v>
      </c>
      <c r="AK10">
        <v>0</v>
      </c>
      <c r="AL10">
        <v>0</v>
      </c>
      <c r="AM10">
        <v>7.96</v>
      </c>
    </row>
    <row r="11" spans="1:39">
      <c r="A11" t="s">
        <v>53</v>
      </c>
      <c r="B11" s="35">
        <v>220.64</v>
      </c>
      <c r="C11" s="35">
        <v>87.29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115.66</v>
      </c>
      <c r="N11">
        <v>273.62</v>
      </c>
      <c r="O11">
        <v>93.56</v>
      </c>
      <c r="P11">
        <v>6.39</v>
      </c>
      <c r="Q11">
        <v>41.61</v>
      </c>
      <c r="R11" s="94">
        <v>0</v>
      </c>
      <c r="S11" s="94">
        <v>0</v>
      </c>
      <c r="T11" s="94">
        <v>0</v>
      </c>
      <c r="U11">
        <v>3.85</v>
      </c>
      <c r="V11">
        <v>0</v>
      </c>
      <c r="W11">
        <v>0</v>
      </c>
      <c r="X11">
        <v>48</v>
      </c>
      <c r="Y11">
        <v>16</v>
      </c>
      <c r="Z11">
        <v>16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</v>
      </c>
      <c r="AH11">
        <v>47.33</v>
      </c>
      <c r="AI11">
        <v>47.33</v>
      </c>
      <c r="AJ11">
        <v>31.3</v>
      </c>
      <c r="AK11">
        <v>0</v>
      </c>
      <c r="AL11">
        <v>0</v>
      </c>
      <c r="AM11">
        <v>7.96</v>
      </c>
    </row>
    <row r="12" spans="1:39">
      <c r="A12" t="s">
        <v>54</v>
      </c>
      <c r="B12" s="35">
        <v>220.64</v>
      </c>
      <c r="C12" s="35">
        <v>87.29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115.66</v>
      </c>
      <c r="N12">
        <v>273.62</v>
      </c>
      <c r="O12">
        <v>93.56</v>
      </c>
      <c r="P12">
        <v>6.39</v>
      </c>
      <c r="Q12">
        <v>41.41</v>
      </c>
      <c r="R12" s="94">
        <v>0</v>
      </c>
      <c r="S12" s="94">
        <v>0</v>
      </c>
      <c r="T12" s="94">
        <v>0</v>
      </c>
      <c r="U12">
        <v>3.85</v>
      </c>
      <c r="V12">
        <v>0</v>
      </c>
      <c r="W12">
        <v>0</v>
      </c>
      <c r="X12">
        <v>49</v>
      </c>
      <c r="Y12">
        <v>16.34</v>
      </c>
      <c r="Z12">
        <v>16.329999999999998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</v>
      </c>
      <c r="AH12">
        <v>47.67</v>
      </c>
      <c r="AI12">
        <v>47.67</v>
      </c>
      <c r="AJ12">
        <v>31.3</v>
      </c>
      <c r="AK12">
        <v>0</v>
      </c>
      <c r="AL12">
        <v>0</v>
      </c>
      <c r="AM12">
        <v>7.96</v>
      </c>
    </row>
    <row r="13" spans="1:39">
      <c r="A13" t="s">
        <v>55</v>
      </c>
      <c r="B13" s="35">
        <v>220.64</v>
      </c>
      <c r="C13" s="35">
        <v>87.29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115.66</v>
      </c>
      <c r="N13">
        <v>273.62</v>
      </c>
      <c r="O13">
        <v>93.56</v>
      </c>
      <c r="P13">
        <v>6.39</v>
      </c>
      <c r="Q13">
        <v>41.22</v>
      </c>
      <c r="R13" s="94">
        <v>0</v>
      </c>
      <c r="S13" s="94">
        <v>0</v>
      </c>
      <c r="T13" s="94">
        <v>0</v>
      </c>
      <c r="U13">
        <v>3.85</v>
      </c>
      <c r="V13">
        <v>0</v>
      </c>
      <c r="W13">
        <v>0</v>
      </c>
      <c r="X13">
        <v>49.5</v>
      </c>
      <c r="Y13">
        <v>16.5</v>
      </c>
      <c r="Z13">
        <v>16.5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</v>
      </c>
      <c r="AH13">
        <v>48</v>
      </c>
      <c r="AI13">
        <v>48</v>
      </c>
      <c r="AJ13">
        <v>31.3</v>
      </c>
      <c r="AK13">
        <v>0</v>
      </c>
      <c r="AL13">
        <v>0</v>
      </c>
      <c r="AM13">
        <v>7.96</v>
      </c>
    </row>
    <row r="14" spans="1:39">
      <c r="A14" t="s">
        <v>56</v>
      </c>
      <c r="B14" s="35">
        <v>220.64</v>
      </c>
      <c r="C14" s="35">
        <v>87.29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115.66</v>
      </c>
      <c r="N14">
        <v>273.62</v>
      </c>
      <c r="O14">
        <v>93.56</v>
      </c>
      <c r="P14">
        <v>6.39</v>
      </c>
      <c r="Q14">
        <v>41.22</v>
      </c>
      <c r="R14" s="94">
        <v>0</v>
      </c>
      <c r="S14" s="94">
        <v>0</v>
      </c>
      <c r="T14" s="94">
        <v>0</v>
      </c>
      <c r="U14">
        <v>3.85</v>
      </c>
      <c r="V14">
        <v>0</v>
      </c>
      <c r="W14">
        <v>0</v>
      </c>
      <c r="X14">
        <v>51</v>
      </c>
      <c r="Y14">
        <v>17</v>
      </c>
      <c r="Z14">
        <v>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</v>
      </c>
      <c r="AH14">
        <v>48.33</v>
      </c>
      <c r="AI14">
        <v>48.33</v>
      </c>
      <c r="AJ14">
        <v>31.3</v>
      </c>
      <c r="AK14">
        <v>0</v>
      </c>
      <c r="AL14">
        <v>0</v>
      </c>
      <c r="AM14">
        <v>7.96</v>
      </c>
    </row>
    <row r="15" spans="1:39">
      <c r="A15" t="s">
        <v>57</v>
      </c>
      <c r="B15" s="35">
        <v>220.64</v>
      </c>
      <c r="C15" s="35">
        <v>87.29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115.66</v>
      </c>
      <c r="N15">
        <v>273.62</v>
      </c>
      <c r="O15">
        <v>93.56</v>
      </c>
      <c r="P15">
        <v>6.23</v>
      </c>
      <c r="Q15">
        <v>39.020000000000003</v>
      </c>
      <c r="R15" s="94">
        <v>0</v>
      </c>
      <c r="S15" s="94">
        <v>0</v>
      </c>
      <c r="T15" s="94">
        <v>0</v>
      </c>
      <c r="U15">
        <v>3.85</v>
      </c>
      <c r="V15">
        <v>0</v>
      </c>
      <c r="W15">
        <v>0</v>
      </c>
      <c r="X15">
        <v>48</v>
      </c>
      <c r="Y15">
        <v>16</v>
      </c>
      <c r="Z15">
        <v>16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12.34</v>
      </c>
      <c r="AH15">
        <v>40</v>
      </c>
      <c r="AI15">
        <v>40</v>
      </c>
      <c r="AJ15">
        <v>31.3</v>
      </c>
      <c r="AK15">
        <v>0</v>
      </c>
      <c r="AL15">
        <v>0</v>
      </c>
      <c r="AM15">
        <v>7.96</v>
      </c>
    </row>
    <row r="16" spans="1:39">
      <c r="A16" t="s">
        <v>58</v>
      </c>
      <c r="B16" s="35">
        <v>220.64</v>
      </c>
      <c r="C16" s="35">
        <v>87.29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115.66</v>
      </c>
      <c r="N16">
        <v>273.62</v>
      </c>
      <c r="O16">
        <v>93.56</v>
      </c>
      <c r="P16">
        <v>6.23</v>
      </c>
      <c r="Q16">
        <v>38.020000000000003</v>
      </c>
      <c r="R16" s="94">
        <v>0</v>
      </c>
      <c r="S16" s="94">
        <v>0</v>
      </c>
      <c r="T16" s="94">
        <v>0</v>
      </c>
      <c r="U16">
        <v>3.85</v>
      </c>
      <c r="V16">
        <v>0</v>
      </c>
      <c r="W16">
        <v>0</v>
      </c>
      <c r="X16">
        <v>47.5</v>
      </c>
      <c r="Y16">
        <v>15.84</v>
      </c>
      <c r="Z16">
        <v>15.83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12.34</v>
      </c>
      <c r="AH16">
        <v>39.67</v>
      </c>
      <c r="AI16">
        <v>39.67</v>
      </c>
      <c r="AJ16">
        <v>31.3</v>
      </c>
      <c r="AK16">
        <v>0</v>
      </c>
      <c r="AL16">
        <v>0</v>
      </c>
      <c r="AM16">
        <v>7.96</v>
      </c>
    </row>
    <row r="17" spans="1:39">
      <c r="A17" t="s">
        <v>59</v>
      </c>
      <c r="B17" s="35">
        <v>220.64</v>
      </c>
      <c r="C17" s="35">
        <v>87.29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66.36</v>
      </c>
      <c r="N17">
        <v>273.62</v>
      </c>
      <c r="O17">
        <v>93.56</v>
      </c>
      <c r="P17">
        <v>6.23</v>
      </c>
      <c r="Q17">
        <v>39.020000000000003</v>
      </c>
      <c r="R17" s="94">
        <v>0</v>
      </c>
      <c r="S17" s="94">
        <v>0</v>
      </c>
      <c r="T17" s="94">
        <v>0</v>
      </c>
      <c r="U17">
        <v>4.46</v>
      </c>
      <c r="V17">
        <v>0</v>
      </c>
      <c r="W17">
        <v>0</v>
      </c>
      <c r="X17">
        <v>46.5</v>
      </c>
      <c r="Y17">
        <v>15.5</v>
      </c>
      <c r="Z17">
        <v>15.5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</v>
      </c>
      <c r="AH17">
        <v>39.67</v>
      </c>
      <c r="AI17">
        <v>39.67</v>
      </c>
      <c r="AJ17">
        <v>31.3</v>
      </c>
      <c r="AK17">
        <v>0</v>
      </c>
      <c r="AL17">
        <v>0</v>
      </c>
      <c r="AM17">
        <v>7.96</v>
      </c>
    </row>
    <row r="18" spans="1:39">
      <c r="A18" t="s">
        <v>60</v>
      </c>
      <c r="B18" s="35">
        <v>220.64</v>
      </c>
      <c r="C18" s="35">
        <v>87.29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66.36</v>
      </c>
      <c r="N18">
        <v>273.62</v>
      </c>
      <c r="O18">
        <v>93.56</v>
      </c>
      <c r="P18">
        <v>6.23</v>
      </c>
      <c r="Q18">
        <v>38.619999999999997</v>
      </c>
      <c r="R18" s="94">
        <v>0</v>
      </c>
      <c r="S18" s="94">
        <v>0</v>
      </c>
      <c r="T18" s="94">
        <v>0</v>
      </c>
      <c r="U18">
        <v>4.46</v>
      </c>
      <c r="V18">
        <v>0</v>
      </c>
      <c r="W18">
        <v>0</v>
      </c>
      <c r="X18">
        <v>46</v>
      </c>
      <c r="Y18">
        <v>15.34</v>
      </c>
      <c r="Z18">
        <v>15.33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</v>
      </c>
      <c r="AH18">
        <v>39.33</v>
      </c>
      <c r="AI18">
        <v>39.33</v>
      </c>
      <c r="AJ18">
        <v>31.3</v>
      </c>
      <c r="AK18">
        <v>0</v>
      </c>
      <c r="AL18">
        <v>0</v>
      </c>
      <c r="AM18">
        <v>7.96</v>
      </c>
    </row>
    <row r="19" spans="1:39">
      <c r="A19" t="s">
        <v>61</v>
      </c>
      <c r="B19" s="35">
        <v>220.64</v>
      </c>
      <c r="C19" s="35">
        <v>87.29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66.36</v>
      </c>
      <c r="N19">
        <v>273.62</v>
      </c>
      <c r="O19">
        <v>93.56</v>
      </c>
      <c r="P19">
        <v>6.07</v>
      </c>
      <c r="Q19">
        <v>41.82</v>
      </c>
      <c r="R19" s="94">
        <v>0</v>
      </c>
      <c r="S19" s="94">
        <v>0</v>
      </c>
      <c r="T19" s="94">
        <v>0</v>
      </c>
      <c r="U19">
        <v>4.46</v>
      </c>
      <c r="V19">
        <v>0</v>
      </c>
      <c r="W19">
        <v>0</v>
      </c>
      <c r="X19">
        <v>44</v>
      </c>
      <c r="Y19">
        <v>14.66</v>
      </c>
      <c r="Z19">
        <v>14.67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</v>
      </c>
      <c r="AH19">
        <v>39</v>
      </c>
      <c r="AI19">
        <v>39</v>
      </c>
      <c r="AJ19">
        <v>31.3</v>
      </c>
      <c r="AK19">
        <v>0</v>
      </c>
      <c r="AL19">
        <v>0</v>
      </c>
      <c r="AM19">
        <v>7.96</v>
      </c>
    </row>
    <row r="20" spans="1:39">
      <c r="A20" t="s">
        <v>62</v>
      </c>
      <c r="B20" s="35">
        <v>220.64</v>
      </c>
      <c r="C20" s="35">
        <v>87.29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66.36</v>
      </c>
      <c r="N20">
        <v>273.62</v>
      </c>
      <c r="O20">
        <v>93.56</v>
      </c>
      <c r="P20">
        <v>6.07</v>
      </c>
      <c r="Q20">
        <v>41.62</v>
      </c>
      <c r="R20" s="94">
        <v>0</v>
      </c>
      <c r="S20" s="94">
        <v>0</v>
      </c>
      <c r="T20" s="94">
        <v>0</v>
      </c>
      <c r="U20">
        <v>4.46</v>
      </c>
      <c r="V20">
        <v>0</v>
      </c>
      <c r="W20">
        <v>0</v>
      </c>
      <c r="X20">
        <v>42</v>
      </c>
      <c r="Y20">
        <v>14</v>
      </c>
      <c r="Z20">
        <v>14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11.66</v>
      </c>
      <c r="AH20">
        <v>39</v>
      </c>
      <c r="AI20">
        <v>39</v>
      </c>
      <c r="AJ20">
        <v>31.3</v>
      </c>
      <c r="AK20">
        <v>0</v>
      </c>
      <c r="AL20">
        <v>0</v>
      </c>
      <c r="AM20">
        <v>7.96</v>
      </c>
    </row>
    <row r="21" spans="1:39">
      <c r="A21" t="s">
        <v>63</v>
      </c>
      <c r="B21" s="35">
        <v>220.64</v>
      </c>
      <c r="C21" s="35">
        <v>87.29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66.36</v>
      </c>
      <c r="N21">
        <v>273.62</v>
      </c>
      <c r="O21">
        <v>93.56</v>
      </c>
      <c r="P21">
        <v>5.68</v>
      </c>
      <c r="Q21">
        <v>41.42</v>
      </c>
      <c r="R21" s="94">
        <v>0</v>
      </c>
      <c r="S21" s="94">
        <v>0</v>
      </c>
      <c r="T21" s="94">
        <v>0</v>
      </c>
      <c r="U21">
        <v>4.46</v>
      </c>
      <c r="V21">
        <v>0</v>
      </c>
      <c r="W21">
        <v>0</v>
      </c>
      <c r="X21">
        <v>30</v>
      </c>
      <c r="Y21">
        <v>10</v>
      </c>
      <c r="Z21">
        <v>10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</v>
      </c>
      <c r="AH21">
        <v>35.33</v>
      </c>
      <c r="AI21">
        <v>35.33</v>
      </c>
      <c r="AJ21">
        <v>31.3</v>
      </c>
      <c r="AK21">
        <v>0</v>
      </c>
      <c r="AL21">
        <v>0</v>
      </c>
      <c r="AM21">
        <v>7.96</v>
      </c>
    </row>
    <row r="22" spans="1:39">
      <c r="A22" t="s">
        <v>64</v>
      </c>
      <c r="B22" s="35">
        <v>220.64</v>
      </c>
      <c r="C22" s="35">
        <v>87.29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66.36</v>
      </c>
      <c r="N22">
        <v>273.62</v>
      </c>
      <c r="O22">
        <v>93.56</v>
      </c>
      <c r="P22">
        <v>5.68</v>
      </c>
      <c r="Q22">
        <v>41.42</v>
      </c>
      <c r="R22" s="94">
        <v>0</v>
      </c>
      <c r="S22" s="94">
        <v>0</v>
      </c>
      <c r="T22" s="94">
        <v>0</v>
      </c>
      <c r="U22">
        <v>4.46</v>
      </c>
      <c r="V22">
        <v>0</v>
      </c>
      <c r="W22">
        <v>0</v>
      </c>
      <c r="X22">
        <v>30</v>
      </c>
      <c r="Y22">
        <v>10</v>
      </c>
      <c r="Z22">
        <v>10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</v>
      </c>
      <c r="AH22">
        <v>35</v>
      </c>
      <c r="AI22">
        <v>35</v>
      </c>
      <c r="AJ22">
        <v>31.3</v>
      </c>
      <c r="AK22">
        <v>0</v>
      </c>
      <c r="AL22">
        <v>0</v>
      </c>
      <c r="AM22">
        <v>7.96</v>
      </c>
    </row>
    <row r="23" spans="1:39">
      <c r="A23" t="s">
        <v>65</v>
      </c>
      <c r="B23" s="35">
        <v>220.64</v>
      </c>
      <c r="C23" s="35">
        <v>87.29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66.36</v>
      </c>
      <c r="N23">
        <v>273.62</v>
      </c>
      <c r="O23">
        <v>93.56</v>
      </c>
      <c r="P23">
        <v>5.68</v>
      </c>
      <c r="Q23">
        <v>41.22</v>
      </c>
      <c r="R23" s="94">
        <v>0</v>
      </c>
      <c r="S23" s="94">
        <v>0</v>
      </c>
      <c r="T23" s="94">
        <v>0</v>
      </c>
      <c r="U23">
        <v>4.2300000000000004</v>
      </c>
      <c r="V23">
        <v>0</v>
      </c>
      <c r="W23">
        <v>0</v>
      </c>
      <c r="X23">
        <v>25</v>
      </c>
      <c r="Y23">
        <v>8.34</v>
      </c>
      <c r="Z23">
        <v>8.33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</v>
      </c>
      <c r="AH23">
        <v>35</v>
      </c>
      <c r="AI23">
        <v>35</v>
      </c>
      <c r="AJ23">
        <v>31.3</v>
      </c>
      <c r="AK23">
        <v>0</v>
      </c>
      <c r="AL23">
        <v>0</v>
      </c>
      <c r="AM23">
        <v>7.96</v>
      </c>
    </row>
    <row r="24" spans="1:39">
      <c r="A24" t="s">
        <v>66</v>
      </c>
      <c r="B24" s="35">
        <v>220.64</v>
      </c>
      <c r="C24" s="35">
        <v>87.29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66.36</v>
      </c>
      <c r="N24">
        <v>273.62</v>
      </c>
      <c r="O24">
        <v>93.56</v>
      </c>
      <c r="P24">
        <v>5.68</v>
      </c>
      <c r="Q24">
        <v>41.02</v>
      </c>
      <c r="R24" s="94">
        <v>0</v>
      </c>
      <c r="S24" s="94">
        <v>0</v>
      </c>
      <c r="T24" s="94">
        <v>0</v>
      </c>
      <c r="U24">
        <v>4.2300000000000004</v>
      </c>
      <c r="V24">
        <v>0</v>
      </c>
      <c r="W24">
        <v>0</v>
      </c>
      <c r="X24">
        <v>25</v>
      </c>
      <c r="Y24">
        <v>8.34</v>
      </c>
      <c r="Z24">
        <v>8.33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</v>
      </c>
      <c r="AH24">
        <v>35</v>
      </c>
      <c r="AI24">
        <v>35</v>
      </c>
      <c r="AJ24">
        <v>31.3</v>
      </c>
      <c r="AK24">
        <v>0</v>
      </c>
      <c r="AL24">
        <v>0</v>
      </c>
      <c r="AM24">
        <v>7.96</v>
      </c>
    </row>
    <row r="25" spans="1:39">
      <c r="A25" t="s">
        <v>67</v>
      </c>
      <c r="B25" s="35">
        <v>220.64</v>
      </c>
      <c r="C25" s="35">
        <v>87.29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66.36</v>
      </c>
      <c r="N25">
        <v>273.62</v>
      </c>
      <c r="O25">
        <v>93.56</v>
      </c>
      <c r="P25">
        <v>5.68</v>
      </c>
      <c r="Q25">
        <v>41.82</v>
      </c>
      <c r="R25" s="94">
        <v>0</v>
      </c>
      <c r="S25" s="94">
        <v>0</v>
      </c>
      <c r="T25" s="94">
        <v>0</v>
      </c>
      <c r="U25">
        <v>4.2300000000000004</v>
      </c>
      <c r="V25">
        <v>0</v>
      </c>
      <c r="W25">
        <v>0</v>
      </c>
      <c r="X25">
        <v>25</v>
      </c>
      <c r="Y25">
        <v>8.34</v>
      </c>
      <c r="Z25">
        <v>8.33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</v>
      </c>
      <c r="AH25">
        <v>35</v>
      </c>
      <c r="AI25">
        <v>35</v>
      </c>
      <c r="AJ25">
        <v>31.3</v>
      </c>
      <c r="AK25">
        <v>0</v>
      </c>
      <c r="AL25">
        <v>0</v>
      </c>
      <c r="AM25">
        <v>7.96</v>
      </c>
    </row>
    <row r="26" spans="1:39">
      <c r="A26" t="s">
        <v>68</v>
      </c>
      <c r="B26" s="35">
        <v>220.64</v>
      </c>
      <c r="C26" s="35">
        <v>87.29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115.66</v>
      </c>
      <c r="N26">
        <v>273.62</v>
      </c>
      <c r="O26">
        <v>93.56</v>
      </c>
      <c r="P26">
        <v>5.68</v>
      </c>
      <c r="Q26">
        <v>41.62</v>
      </c>
      <c r="R26" s="94">
        <v>0</v>
      </c>
      <c r="S26" s="94">
        <v>0</v>
      </c>
      <c r="T26" s="94">
        <v>0</v>
      </c>
      <c r="U26">
        <v>4.2300000000000004</v>
      </c>
      <c r="V26">
        <v>0</v>
      </c>
      <c r="W26">
        <v>0</v>
      </c>
      <c r="X26">
        <v>25</v>
      </c>
      <c r="Y26">
        <v>8.34</v>
      </c>
      <c r="Z26">
        <v>8.33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</v>
      </c>
      <c r="AH26">
        <v>35</v>
      </c>
      <c r="AI26">
        <v>35</v>
      </c>
      <c r="AJ26">
        <v>31.3</v>
      </c>
      <c r="AK26">
        <v>0</v>
      </c>
      <c r="AL26">
        <v>0</v>
      </c>
      <c r="AM26">
        <v>7.96</v>
      </c>
    </row>
    <row r="27" spans="1:39">
      <c r="A27" t="s">
        <v>69</v>
      </c>
      <c r="B27" s="35">
        <v>220.64</v>
      </c>
      <c r="C27" s="35">
        <v>87.29</v>
      </c>
      <c r="D27" s="94">
        <f t="shared" si="0"/>
        <v>24.65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115.66</v>
      </c>
      <c r="N27">
        <v>273.62</v>
      </c>
      <c r="O27">
        <v>93.56</v>
      </c>
      <c r="P27">
        <v>5.68</v>
      </c>
      <c r="Q27">
        <v>41.42</v>
      </c>
      <c r="R27" s="94">
        <v>11.27</v>
      </c>
      <c r="S27" s="94">
        <v>1</v>
      </c>
      <c r="T27" s="94">
        <v>12.38</v>
      </c>
      <c r="U27">
        <v>4.08</v>
      </c>
      <c r="V27">
        <v>0.23</v>
      </c>
      <c r="W27">
        <v>0</v>
      </c>
      <c r="X27">
        <v>25</v>
      </c>
      <c r="Y27">
        <v>8.34</v>
      </c>
      <c r="Z27">
        <v>8.33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10</v>
      </c>
      <c r="AH27">
        <v>35</v>
      </c>
      <c r="AI27">
        <v>35</v>
      </c>
      <c r="AJ27">
        <v>30.28</v>
      </c>
      <c r="AK27">
        <v>1</v>
      </c>
      <c r="AL27">
        <v>1</v>
      </c>
      <c r="AM27">
        <v>7.96</v>
      </c>
    </row>
    <row r="28" spans="1:39">
      <c r="A28" t="s">
        <v>70</v>
      </c>
      <c r="B28" s="35">
        <v>220.64</v>
      </c>
      <c r="C28" s="35">
        <v>87.29</v>
      </c>
      <c r="D28" s="94">
        <f t="shared" si="0"/>
        <v>46.59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115.66</v>
      </c>
      <c r="N28">
        <v>273.62</v>
      </c>
      <c r="O28">
        <v>93.56</v>
      </c>
      <c r="P28">
        <v>5.68</v>
      </c>
      <c r="Q28">
        <v>41.22</v>
      </c>
      <c r="R28" s="94">
        <v>19.82</v>
      </c>
      <c r="S28" s="94">
        <v>5</v>
      </c>
      <c r="T28" s="94">
        <v>21.77</v>
      </c>
      <c r="U28">
        <v>4.08</v>
      </c>
      <c r="V28">
        <v>3.55</v>
      </c>
      <c r="W28">
        <v>0</v>
      </c>
      <c r="X28">
        <v>25</v>
      </c>
      <c r="Y28">
        <v>8.34</v>
      </c>
      <c r="Z28">
        <v>8.33</v>
      </c>
      <c r="AA28">
        <v>0</v>
      </c>
      <c r="AB28">
        <v>0</v>
      </c>
      <c r="AC28">
        <v>1</v>
      </c>
      <c r="AD28">
        <v>0</v>
      </c>
      <c r="AE28">
        <v>2</v>
      </c>
      <c r="AF28">
        <v>1</v>
      </c>
      <c r="AG28">
        <v>10</v>
      </c>
      <c r="AH28">
        <v>34.33</v>
      </c>
      <c r="AI28">
        <v>34.33</v>
      </c>
      <c r="AJ28">
        <v>30.28</v>
      </c>
      <c r="AK28">
        <v>4</v>
      </c>
      <c r="AL28">
        <v>1</v>
      </c>
      <c r="AM28">
        <v>7.96</v>
      </c>
    </row>
    <row r="29" spans="1:39">
      <c r="A29" t="s">
        <v>71</v>
      </c>
      <c r="B29" s="35">
        <v>220.64</v>
      </c>
      <c r="C29" s="35">
        <v>87.29</v>
      </c>
      <c r="D29" s="94">
        <f t="shared" si="0"/>
        <v>67.28</v>
      </c>
      <c r="E29" s="35"/>
      <c r="F29" s="35"/>
      <c r="G29" s="35"/>
      <c r="H29" s="35"/>
      <c r="I29" s="35"/>
      <c r="J29" s="38">
        <v>0.42</v>
      </c>
      <c r="K29" s="38">
        <v>0.42</v>
      </c>
      <c r="L29" s="38">
        <v>0.43</v>
      </c>
      <c r="M29">
        <v>115.66</v>
      </c>
      <c r="N29">
        <v>273.62</v>
      </c>
      <c r="O29">
        <v>93.56</v>
      </c>
      <c r="P29">
        <v>5.68</v>
      </c>
      <c r="Q29">
        <v>41.02</v>
      </c>
      <c r="R29" s="94">
        <v>27.31</v>
      </c>
      <c r="S29" s="94">
        <v>10</v>
      </c>
      <c r="T29" s="94">
        <v>29.97</v>
      </c>
      <c r="U29">
        <v>4.08</v>
      </c>
      <c r="V29">
        <v>10.199999999999999</v>
      </c>
      <c r="W29">
        <v>0</v>
      </c>
      <c r="X29">
        <v>25</v>
      </c>
      <c r="Y29">
        <v>8.34</v>
      </c>
      <c r="Z29">
        <v>8.33</v>
      </c>
      <c r="AA29">
        <v>0.92</v>
      </c>
      <c r="AB29">
        <v>0.18</v>
      </c>
      <c r="AC29">
        <v>3</v>
      </c>
      <c r="AD29">
        <v>2</v>
      </c>
      <c r="AE29">
        <v>5</v>
      </c>
      <c r="AF29">
        <v>3</v>
      </c>
      <c r="AG29">
        <v>10</v>
      </c>
      <c r="AH29">
        <v>33.67</v>
      </c>
      <c r="AI29">
        <v>33.67</v>
      </c>
      <c r="AJ29">
        <v>31.29</v>
      </c>
      <c r="AK29">
        <v>7</v>
      </c>
      <c r="AL29">
        <v>3</v>
      </c>
      <c r="AM29">
        <v>7.96</v>
      </c>
    </row>
    <row r="30" spans="1:39">
      <c r="A30" t="s">
        <v>72</v>
      </c>
      <c r="B30" s="35">
        <v>220.64</v>
      </c>
      <c r="C30" s="35">
        <v>87.29</v>
      </c>
      <c r="D30" s="94">
        <f t="shared" si="0"/>
        <v>84</v>
      </c>
      <c r="E30" s="35"/>
      <c r="F30" s="35"/>
      <c r="G30" s="35"/>
      <c r="H30" s="35"/>
      <c r="I30" s="35"/>
      <c r="J30" s="38">
        <v>0.74</v>
      </c>
      <c r="K30" s="38">
        <v>0.74</v>
      </c>
      <c r="L30" s="38">
        <v>0.76</v>
      </c>
      <c r="M30">
        <v>115.66</v>
      </c>
      <c r="N30">
        <v>273.62</v>
      </c>
      <c r="O30">
        <v>93.56</v>
      </c>
      <c r="P30">
        <v>5.68</v>
      </c>
      <c r="Q30">
        <v>40.82</v>
      </c>
      <c r="R30" s="94">
        <v>33</v>
      </c>
      <c r="S30" s="94">
        <v>18</v>
      </c>
      <c r="T30" s="94">
        <v>33</v>
      </c>
      <c r="U30">
        <v>4.08</v>
      </c>
      <c r="V30">
        <v>16.850000000000001</v>
      </c>
      <c r="W30">
        <v>0</v>
      </c>
      <c r="X30">
        <v>25</v>
      </c>
      <c r="Y30">
        <v>8.34</v>
      </c>
      <c r="Z30">
        <v>8.33</v>
      </c>
      <c r="AA30">
        <v>4.6500000000000004</v>
      </c>
      <c r="AB30">
        <v>0.93</v>
      </c>
      <c r="AC30">
        <v>7</v>
      </c>
      <c r="AD30">
        <v>3</v>
      </c>
      <c r="AE30">
        <v>8</v>
      </c>
      <c r="AF30">
        <v>4</v>
      </c>
      <c r="AG30">
        <v>9.66</v>
      </c>
      <c r="AH30">
        <v>32.67</v>
      </c>
      <c r="AI30">
        <v>32.67</v>
      </c>
      <c r="AJ30">
        <v>31.29</v>
      </c>
      <c r="AK30">
        <v>14</v>
      </c>
      <c r="AL30">
        <v>6</v>
      </c>
      <c r="AM30">
        <v>7.96</v>
      </c>
    </row>
    <row r="31" spans="1:39">
      <c r="A31" t="s">
        <v>73</v>
      </c>
      <c r="B31" s="35">
        <v>220.64</v>
      </c>
      <c r="C31" s="35">
        <v>87.29</v>
      </c>
      <c r="D31" s="94">
        <f t="shared" si="0"/>
        <v>92.5</v>
      </c>
      <c r="E31" s="35"/>
      <c r="F31" s="35"/>
      <c r="G31" s="35"/>
      <c r="H31" s="35"/>
      <c r="I31" s="35"/>
      <c r="J31" s="38">
        <v>1.27</v>
      </c>
      <c r="K31" s="38">
        <v>1.27</v>
      </c>
      <c r="L31" s="38">
        <v>1.3</v>
      </c>
      <c r="M31">
        <v>115.66</v>
      </c>
      <c r="N31">
        <v>273.62</v>
      </c>
      <c r="O31">
        <v>93.56</v>
      </c>
      <c r="P31">
        <v>5.68</v>
      </c>
      <c r="Q31">
        <v>36.619999999999997</v>
      </c>
      <c r="R31" s="94">
        <v>31.25</v>
      </c>
      <c r="S31" s="94">
        <v>30</v>
      </c>
      <c r="T31" s="94">
        <v>31.25</v>
      </c>
      <c r="U31">
        <v>3.93</v>
      </c>
      <c r="V31">
        <v>23.99</v>
      </c>
      <c r="W31">
        <v>0</v>
      </c>
      <c r="X31">
        <v>25</v>
      </c>
      <c r="Y31">
        <v>8.34</v>
      </c>
      <c r="Z31">
        <v>8.33</v>
      </c>
      <c r="AA31">
        <v>11.4</v>
      </c>
      <c r="AB31">
        <v>2.2799999999999998</v>
      </c>
      <c r="AC31">
        <v>10</v>
      </c>
      <c r="AD31">
        <v>5</v>
      </c>
      <c r="AE31">
        <v>10</v>
      </c>
      <c r="AF31">
        <v>5</v>
      </c>
      <c r="AG31">
        <v>8.66</v>
      </c>
      <c r="AH31">
        <v>26.67</v>
      </c>
      <c r="AI31">
        <v>26.67</v>
      </c>
      <c r="AJ31">
        <v>31.29</v>
      </c>
      <c r="AK31">
        <v>21</v>
      </c>
      <c r="AL31">
        <v>9</v>
      </c>
      <c r="AM31">
        <v>7.96</v>
      </c>
    </row>
    <row r="32" spans="1:39">
      <c r="A32" t="s">
        <v>74</v>
      </c>
      <c r="B32" s="35">
        <v>220.64</v>
      </c>
      <c r="C32" s="35">
        <v>87.29</v>
      </c>
      <c r="D32" s="94">
        <f t="shared" si="0"/>
        <v>97</v>
      </c>
      <c r="E32" s="35"/>
      <c r="F32" s="35"/>
      <c r="G32" s="35"/>
      <c r="H32" s="35"/>
      <c r="I32" s="35"/>
      <c r="J32" s="38">
        <v>1.98</v>
      </c>
      <c r="K32" s="38">
        <v>1.98</v>
      </c>
      <c r="L32" s="38">
        <v>2.02</v>
      </c>
      <c r="M32">
        <v>66.36</v>
      </c>
      <c r="N32">
        <v>273.62</v>
      </c>
      <c r="O32">
        <v>93.56</v>
      </c>
      <c r="P32">
        <v>5.68</v>
      </c>
      <c r="Q32">
        <v>36.42</v>
      </c>
      <c r="R32" s="94">
        <v>32.33</v>
      </c>
      <c r="S32" s="94">
        <v>32.33</v>
      </c>
      <c r="T32" s="94">
        <v>32.340000000000003</v>
      </c>
      <c r="U32">
        <v>3.93</v>
      </c>
      <c r="V32">
        <v>32.82</v>
      </c>
      <c r="W32">
        <v>0</v>
      </c>
      <c r="X32">
        <v>25</v>
      </c>
      <c r="Y32">
        <v>8.34</v>
      </c>
      <c r="Z32">
        <v>8.33</v>
      </c>
      <c r="AA32">
        <v>20.84</v>
      </c>
      <c r="AB32">
        <v>4.17</v>
      </c>
      <c r="AC32">
        <v>13</v>
      </c>
      <c r="AD32">
        <v>8</v>
      </c>
      <c r="AE32">
        <v>15</v>
      </c>
      <c r="AF32">
        <v>7</v>
      </c>
      <c r="AG32">
        <v>8</v>
      </c>
      <c r="AH32">
        <v>26</v>
      </c>
      <c r="AI32">
        <v>26</v>
      </c>
      <c r="AJ32">
        <v>31.29</v>
      </c>
      <c r="AK32">
        <v>32</v>
      </c>
      <c r="AL32">
        <v>13</v>
      </c>
      <c r="AM32">
        <v>7.96</v>
      </c>
    </row>
    <row r="33" spans="1:39">
      <c r="A33" t="s">
        <v>75</v>
      </c>
      <c r="B33" s="35">
        <v>176.64</v>
      </c>
      <c r="C33" s="35">
        <v>87.29</v>
      </c>
      <c r="D33" s="94">
        <f t="shared" si="0"/>
        <v>98</v>
      </c>
      <c r="E33" s="35"/>
      <c r="F33" s="35"/>
      <c r="G33" s="35"/>
      <c r="H33" s="35"/>
      <c r="I33" s="35"/>
      <c r="J33" s="38">
        <v>2.86</v>
      </c>
      <c r="K33" s="38">
        <v>2.86</v>
      </c>
      <c r="L33" s="38">
        <v>2.92</v>
      </c>
      <c r="M33">
        <v>98.6</v>
      </c>
      <c r="N33">
        <v>273.62</v>
      </c>
      <c r="O33">
        <v>93.56</v>
      </c>
      <c r="P33">
        <v>5.68</v>
      </c>
      <c r="Q33">
        <v>36.21</v>
      </c>
      <c r="R33" s="94">
        <v>32.67</v>
      </c>
      <c r="S33" s="94">
        <v>32.67</v>
      </c>
      <c r="T33" s="94">
        <v>32.659999999999997</v>
      </c>
      <c r="U33">
        <v>4.46</v>
      </c>
      <c r="V33">
        <v>43</v>
      </c>
      <c r="W33">
        <v>0</v>
      </c>
      <c r="X33">
        <v>25</v>
      </c>
      <c r="Y33">
        <v>8.34</v>
      </c>
      <c r="Z33">
        <v>8.33</v>
      </c>
      <c r="AA33">
        <v>35.75</v>
      </c>
      <c r="AB33">
        <v>7.15</v>
      </c>
      <c r="AC33">
        <v>17</v>
      </c>
      <c r="AD33">
        <v>11</v>
      </c>
      <c r="AE33">
        <v>18</v>
      </c>
      <c r="AF33">
        <v>9</v>
      </c>
      <c r="AG33">
        <v>7.34</v>
      </c>
      <c r="AH33">
        <v>25</v>
      </c>
      <c r="AI33">
        <v>25</v>
      </c>
      <c r="AJ33">
        <v>31.29</v>
      </c>
      <c r="AK33">
        <v>42</v>
      </c>
      <c r="AL33">
        <v>18</v>
      </c>
      <c r="AM33">
        <v>7.96</v>
      </c>
    </row>
    <row r="34" spans="1:39">
      <c r="A34" t="s">
        <v>76</v>
      </c>
      <c r="B34" s="35">
        <v>176.64</v>
      </c>
      <c r="C34" s="35">
        <v>87.29</v>
      </c>
      <c r="D34" s="94">
        <f t="shared" si="0"/>
        <v>99</v>
      </c>
      <c r="E34" s="35"/>
      <c r="F34" s="35"/>
      <c r="G34" s="35"/>
      <c r="H34" s="35"/>
      <c r="I34" s="35"/>
      <c r="J34" s="38">
        <v>3.52</v>
      </c>
      <c r="K34" s="38">
        <v>3.52</v>
      </c>
      <c r="L34" s="38">
        <v>3.61</v>
      </c>
      <c r="M34">
        <v>90.06</v>
      </c>
      <c r="N34">
        <v>273.62</v>
      </c>
      <c r="O34">
        <v>93.56</v>
      </c>
      <c r="P34">
        <v>5.68</v>
      </c>
      <c r="Q34">
        <v>36.01</v>
      </c>
      <c r="R34" s="94">
        <v>33</v>
      </c>
      <c r="S34" s="94">
        <v>33</v>
      </c>
      <c r="T34" s="94">
        <v>33</v>
      </c>
      <c r="U34">
        <v>4.46</v>
      </c>
      <c r="V34">
        <v>53.52</v>
      </c>
      <c r="W34">
        <v>0</v>
      </c>
      <c r="X34">
        <v>25</v>
      </c>
      <c r="Y34">
        <v>8.34</v>
      </c>
      <c r="Z34">
        <v>8.33</v>
      </c>
      <c r="AA34">
        <v>52.95</v>
      </c>
      <c r="AB34">
        <v>10.59</v>
      </c>
      <c r="AC34">
        <v>20</v>
      </c>
      <c r="AD34">
        <v>14</v>
      </c>
      <c r="AE34">
        <v>25</v>
      </c>
      <c r="AF34">
        <v>12</v>
      </c>
      <c r="AG34">
        <v>7</v>
      </c>
      <c r="AH34">
        <v>24.33</v>
      </c>
      <c r="AI34">
        <v>24.33</v>
      </c>
      <c r="AJ34">
        <v>31.29</v>
      </c>
      <c r="AK34">
        <v>53</v>
      </c>
      <c r="AL34">
        <v>22</v>
      </c>
      <c r="AM34">
        <v>7.96</v>
      </c>
    </row>
    <row r="35" spans="1:39">
      <c r="A35" t="s">
        <v>77</v>
      </c>
      <c r="B35" s="35">
        <v>176.64</v>
      </c>
      <c r="C35" s="35">
        <v>87.29</v>
      </c>
      <c r="D35" s="94">
        <f t="shared" si="0"/>
        <v>99</v>
      </c>
      <c r="E35" s="35"/>
      <c r="F35" s="35"/>
      <c r="G35" s="35"/>
      <c r="H35" s="35"/>
      <c r="I35" s="35"/>
      <c r="J35" s="38">
        <v>4.51</v>
      </c>
      <c r="K35" s="38">
        <v>4.51</v>
      </c>
      <c r="L35" s="38">
        <v>4.6100000000000003</v>
      </c>
      <c r="M35">
        <v>81.53</v>
      </c>
      <c r="N35">
        <v>273.62</v>
      </c>
      <c r="O35">
        <v>100.81</v>
      </c>
      <c r="P35">
        <v>5.68</v>
      </c>
      <c r="Q35">
        <v>36.21</v>
      </c>
      <c r="R35" s="94">
        <v>33</v>
      </c>
      <c r="S35" s="94">
        <v>33</v>
      </c>
      <c r="T35" s="94">
        <v>33</v>
      </c>
      <c r="U35">
        <v>4.38</v>
      </c>
      <c r="V35">
        <v>63.61</v>
      </c>
      <c r="W35">
        <v>0</v>
      </c>
      <c r="X35">
        <v>25</v>
      </c>
      <c r="Y35">
        <v>8.34</v>
      </c>
      <c r="Z35">
        <v>8.33</v>
      </c>
      <c r="AA35">
        <v>71.27</v>
      </c>
      <c r="AB35">
        <v>14.25</v>
      </c>
      <c r="AC35">
        <v>23</v>
      </c>
      <c r="AD35">
        <v>18</v>
      </c>
      <c r="AE35">
        <v>32</v>
      </c>
      <c r="AF35">
        <v>15</v>
      </c>
      <c r="AG35">
        <v>7</v>
      </c>
      <c r="AH35">
        <v>23.33</v>
      </c>
      <c r="AI35">
        <v>23.33</v>
      </c>
      <c r="AJ35">
        <v>31.29</v>
      </c>
      <c r="AK35">
        <v>67</v>
      </c>
      <c r="AL35">
        <v>28</v>
      </c>
      <c r="AM35">
        <v>7.96</v>
      </c>
    </row>
    <row r="36" spans="1:39">
      <c r="A36" t="s">
        <v>78</v>
      </c>
      <c r="B36" s="35">
        <v>176.64</v>
      </c>
      <c r="C36" s="35">
        <v>87.29</v>
      </c>
      <c r="D36" s="94">
        <f t="shared" si="0"/>
        <v>99</v>
      </c>
      <c r="E36" s="35"/>
      <c r="F36" s="35"/>
      <c r="G36" s="35"/>
      <c r="H36" s="35"/>
      <c r="I36" s="35"/>
      <c r="J36" s="38">
        <v>5.57</v>
      </c>
      <c r="K36" s="38">
        <v>5.57</v>
      </c>
      <c r="L36" s="38">
        <v>5.7</v>
      </c>
      <c r="M36">
        <v>73</v>
      </c>
      <c r="N36">
        <v>273.62</v>
      </c>
      <c r="O36">
        <v>100.81</v>
      </c>
      <c r="P36">
        <v>5.68</v>
      </c>
      <c r="Q36">
        <v>36.42</v>
      </c>
      <c r="R36" s="94">
        <v>33</v>
      </c>
      <c r="S36" s="94">
        <v>33</v>
      </c>
      <c r="T36" s="94">
        <v>33</v>
      </c>
      <c r="U36">
        <v>4.38</v>
      </c>
      <c r="V36">
        <v>72.67</v>
      </c>
      <c r="W36">
        <v>0</v>
      </c>
      <c r="X36">
        <v>25</v>
      </c>
      <c r="Y36">
        <v>8.34</v>
      </c>
      <c r="Z36">
        <v>8.33</v>
      </c>
      <c r="AA36">
        <v>92.06</v>
      </c>
      <c r="AB36">
        <v>18.41</v>
      </c>
      <c r="AC36">
        <v>30</v>
      </c>
      <c r="AD36">
        <v>21</v>
      </c>
      <c r="AE36">
        <v>39</v>
      </c>
      <c r="AF36">
        <v>19</v>
      </c>
      <c r="AG36">
        <v>7</v>
      </c>
      <c r="AH36">
        <v>22.67</v>
      </c>
      <c r="AI36">
        <v>22.67</v>
      </c>
      <c r="AJ36">
        <v>31.3</v>
      </c>
      <c r="AK36">
        <v>81</v>
      </c>
      <c r="AL36">
        <v>34</v>
      </c>
      <c r="AM36">
        <v>7.96</v>
      </c>
    </row>
    <row r="37" spans="1:39">
      <c r="A37" t="s">
        <v>79</v>
      </c>
      <c r="B37" s="35">
        <v>176.64</v>
      </c>
      <c r="C37" s="35">
        <v>76.73</v>
      </c>
      <c r="D37" s="94">
        <f t="shared" si="0"/>
        <v>99</v>
      </c>
      <c r="E37" s="35"/>
      <c r="F37" s="35"/>
      <c r="G37" s="35"/>
      <c r="H37" s="35"/>
      <c r="I37" s="35"/>
      <c r="J37" s="38">
        <v>6.57</v>
      </c>
      <c r="K37" s="38">
        <v>6.57</v>
      </c>
      <c r="L37" s="38">
        <v>6.73</v>
      </c>
      <c r="M37">
        <v>70.540000000000006</v>
      </c>
      <c r="N37">
        <v>273.62</v>
      </c>
      <c r="O37">
        <v>100.81</v>
      </c>
      <c r="P37">
        <v>5.68</v>
      </c>
      <c r="Q37">
        <v>36.619999999999997</v>
      </c>
      <c r="R37" s="94">
        <v>33</v>
      </c>
      <c r="S37" s="94">
        <v>33</v>
      </c>
      <c r="T37" s="94">
        <v>33</v>
      </c>
      <c r="U37">
        <v>4.38</v>
      </c>
      <c r="V37">
        <v>80.83</v>
      </c>
      <c r="W37">
        <v>0</v>
      </c>
      <c r="X37">
        <v>25</v>
      </c>
      <c r="Y37">
        <v>8.34</v>
      </c>
      <c r="Z37">
        <v>8.33</v>
      </c>
      <c r="AA37">
        <v>111.73</v>
      </c>
      <c r="AB37">
        <v>22.34</v>
      </c>
      <c r="AC37">
        <v>36</v>
      </c>
      <c r="AD37">
        <v>24</v>
      </c>
      <c r="AE37">
        <v>46</v>
      </c>
      <c r="AF37">
        <v>22</v>
      </c>
      <c r="AG37">
        <v>7</v>
      </c>
      <c r="AH37">
        <v>22</v>
      </c>
      <c r="AI37">
        <v>22</v>
      </c>
      <c r="AJ37">
        <v>31.3</v>
      </c>
      <c r="AK37">
        <v>95</v>
      </c>
      <c r="AL37">
        <v>40</v>
      </c>
      <c r="AM37">
        <v>7.96</v>
      </c>
    </row>
    <row r="38" spans="1:39">
      <c r="A38" t="s">
        <v>80</v>
      </c>
      <c r="B38" s="35">
        <v>176.64</v>
      </c>
      <c r="C38" s="35">
        <v>76.73</v>
      </c>
      <c r="D38" s="94">
        <f t="shared" si="0"/>
        <v>99</v>
      </c>
      <c r="E38" s="35"/>
      <c r="F38" s="35"/>
      <c r="G38" s="35"/>
      <c r="H38" s="35"/>
      <c r="I38" s="35"/>
      <c r="J38" s="38">
        <v>7.6</v>
      </c>
      <c r="K38" s="38">
        <v>7.6</v>
      </c>
      <c r="L38" s="38">
        <v>7.79</v>
      </c>
      <c r="M38">
        <v>70.540000000000006</v>
      </c>
      <c r="N38">
        <v>273.62</v>
      </c>
      <c r="O38">
        <v>100.81</v>
      </c>
      <c r="P38">
        <v>5.68</v>
      </c>
      <c r="Q38">
        <v>36.82</v>
      </c>
      <c r="R38" s="94">
        <v>33</v>
      </c>
      <c r="S38" s="94">
        <v>33</v>
      </c>
      <c r="T38" s="94">
        <v>33</v>
      </c>
      <c r="U38">
        <v>4.38</v>
      </c>
      <c r="V38">
        <v>88.31</v>
      </c>
      <c r="W38">
        <v>0</v>
      </c>
      <c r="X38">
        <v>25</v>
      </c>
      <c r="Y38">
        <v>8.34</v>
      </c>
      <c r="Z38">
        <v>8.33</v>
      </c>
      <c r="AA38">
        <v>131.71</v>
      </c>
      <c r="AB38">
        <v>26.34</v>
      </c>
      <c r="AC38">
        <v>42</v>
      </c>
      <c r="AD38">
        <v>27</v>
      </c>
      <c r="AE38">
        <v>53</v>
      </c>
      <c r="AF38">
        <v>25</v>
      </c>
      <c r="AG38">
        <v>7</v>
      </c>
      <c r="AH38">
        <v>21</v>
      </c>
      <c r="AI38">
        <v>21</v>
      </c>
      <c r="AJ38">
        <v>31.3</v>
      </c>
      <c r="AK38">
        <v>109</v>
      </c>
      <c r="AL38">
        <v>46</v>
      </c>
      <c r="AM38">
        <v>7.96</v>
      </c>
    </row>
    <row r="39" spans="1:39">
      <c r="A39" t="s">
        <v>81</v>
      </c>
      <c r="B39" s="35">
        <v>176.64</v>
      </c>
      <c r="C39" s="35">
        <v>76.73</v>
      </c>
      <c r="D39" s="94">
        <f t="shared" si="0"/>
        <v>99</v>
      </c>
      <c r="E39" s="35"/>
      <c r="F39" s="35"/>
      <c r="G39" s="35"/>
      <c r="H39" s="35"/>
      <c r="I39" s="35"/>
      <c r="J39" s="38">
        <v>8.51</v>
      </c>
      <c r="K39" s="38">
        <v>8.51</v>
      </c>
      <c r="L39" s="38">
        <v>8.7200000000000006</v>
      </c>
      <c r="M39">
        <v>70.540000000000006</v>
      </c>
      <c r="N39">
        <v>273.62</v>
      </c>
      <c r="O39">
        <v>100.81</v>
      </c>
      <c r="P39">
        <v>5.68</v>
      </c>
      <c r="Q39">
        <v>37.020000000000003</v>
      </c>
      <c r="R39" s="94">
        <v>33</v>
      </c>
      <c r="S39" s="94">
        <v>33</v>
      </c>
      <c r="T39" s="94">
        <v>33</v>
      </c>
      <c r="U39">
        <v>4.38</v>
      </c>
      <c r="V39">
        <v>94.72</v>
      </c>
      <c r="W39">
        <v>0</v>
      </c>
      <c r="X39">
        <v>25</v>
      </c>
      <c r="Y39">
        <v>8.34</v>
      </c>
      <c r="Z39">
        <v>8.33</v>
      </c>
      <c r="AA39">
        <v>148.47999999999999</v>
      </c>
      <c r="AB39">
        <v>29.7</v>
      </c>
      <c r="AC39">
        <v>53</v>
      </c>
      <c r="AD39">
        <v>30</v>
      </c>
      <c r="AE39">
        <v>60</v>
      </c>
      <c r="AF39">
        <v>28</v>
      </c>
      <c r="AG39">
        <v>7</v>
      </c>
      <c r="AH39">
        <v>20.329999999999998</v>
      </c>
      <c r="AI39">
        <v>20.329999999999998</v>
      </c>
      <c r="AJ39">
        <v>31.3</v>
      </c>
      <c r="AK39">
        <v>123</v>
      </c>
      <c r="AL39">
        <v>52</v>
      </c>
      <c r="AM39">
        <v>7.96</v>
      </c>
    </row>
    <row r="40" spans="1:39">
      <c r="A40" t="s">
        <v>82</v>
      </c>
      <c r="B40" s="35">
        <v>176.64</v>
      </c>
      <c r="C40" s="35">
        <v>87.29</v>
      </c>
      <c r="D40" s="94">
        <f t="shared" si="0"/>
        <v>99</v>
      </c>
      <c r="E40" s="35"/>
      <c r="F40" s="35"/>
      <c r="G40" s="35"/>
      <c r="H40" s="35"/>
      <c r="I40" s="35"/>
      <c r="J40" s="38">
        <v>9.41</v>
      </c>
      <c r="K40" s="38">
        <v>9.41</v>
      </c>
      <c r="L40" s="38">
        <v>9.65</v>
      </c>
      <c r="M40">
        <v>70.540000000000006</v>
      </c>
      <c r="N40">
        <v>273.62</v>
      </c>
      <c r="O40">
        <v>100.81</v>
      </c>
      <c r="P40">
        <v>5.68</v>
      </c>
      <c r="Q40">
        <v>36.82</v>
      </c>
      <c r="R40" s="94">
        <v>33</v>
      </c>
      <c r="S40" s="94">
        <v>33</v>
      </c>
      <c r="T40" s="94">
        <v>33</v>
      </c>
      <c r="U40">
        <v>4.38</v>
      </c>
      <c r="V40">
        <v>99.8</v>
      </c>
      <c r="W40">
        <v>0</v>
      </c>
      <c r="X40">
        <v>24.5</v>
      </c>
      <c r="Y40">
        <v>8.16</v>
      </c>
      <c r="Z40">
        <v>8.17</v>
      </c>
      <c r="AA40">
        <v>164.36</v>
      </c>
      <c r="AB40">
        <v>32.869999999999997</v>
      </c>
      <c r="AC40">
        <v>58</v>
      </c>
      <c r="AD40">
        <v>33</v>
      </c>
      <c r="AE40">
        <v>66</v>
      </c>
      <c r="AF40">
        <v>32</v>
      </c>
      <c r="AG40">
        <v>7</v>
      </c>
      <c r="AH40">
        <v>19.670000000000002</v>
      </c>
      <c r="AI40">
        <v>19.670000000000002</v>
      </c>
      <c r="AJ40">
        <v>31.3</v>
      </c>
      <c r="AK40">
        <v>137</v>
      </c>
      <c r="AL40">
        <v>58</v>
      </c>
      <c r="AM40">
        <v>7.96</v>
      </c>
    </row>
    <row r="41" spans="1:39">
      <c r="A41" t="s">
        <v>83</v>
      </c>
      <c r="B41" s="35">
        <v>176.64</v>
      </c>
      <c r="C41" s="35">
        <v>76.73</v>
      </c>
      <c r="D41" s="94">
        <f t="shared" si="0"/>
        <v>99</v>
      </c>
      <c r="E41" s="35"/>
      <c r="F41" s="35"/>
      <c r="G41" s="35"/>
      <c r="H41" s="35"/>
      <c r="I41" s="35"/>
      <c r="J41" s="38">
        <v>10.31</v>
      </c>
      <c r="K41" s="38">
        <v>10.31</v>
      </c>
      <c r="L41" s="38">
        <v>10.57</v>
      </c>
      <c r="M41">
        <v>70.540000000000006</v>
      </c>
      <c r="N41">
        <v>273.62</v>
      </c>
      <c r="O41">
        <v>100.81</v>
      </c>
      <c r="P41">
        <v>5.68</v>
      </c>
      <c r="Q41">
        <v>36.619999999999997</v>
      </c>
      <c r="R41" s="94">
        <v>33</v>
      </c>
      <c r="S41" s="94">
        <v>33</v>
      </c>
      <c r="T41" s="94">
        <v>33</v>
      </c>
      <c r="U41">
        <v>4.38</v>
      </c>
      <c r="V41">
        <v>103.87</v>
      </c>
      <c r="W41">
        <v>0</v>
      </c>
      <c r="X41">
        <v>23</v>
      </c>
      <c r="Y41">
        <v>7.66</v>
      </c>
      <c r="Z41">
        <v>7.67</v>
      </c>
      <c r="AA41">
        <v>180</v>
      </c>
      <c r="AB41">
        <v>36</v>
      </c>
      <c r="AC41">
        <v>66</v>
      </c>
      <c r="AD41">
        <v>37</v>
      </c>
      <c r="AE41">
        <v>72</v>
      </c>
      <c r="AF41">
        <v>35</v>
      </c>
      <c r="AG41">
        <v>7</v>
      </c>
      <c r="AH41">
        <v>19</v>
      </c>
      <c r="AI41">
        <v>19</v>
      </c>
      <c r="AJ41">
        <v>31.29</v>
      </c>
      <c r="AK41">
        <v>147</v>
      </c>
      <c r="AL41">
        <v>63</v>
      </c>
      <c r="AM41">
        <v>7.96</v>
      </c>
    </row>
    <row r="42" spans="1:39">
      <c r="A42" t="s">
        <v>84</v>
      </c>
      <c r="B42" s="35">
        <v>176.64</v>
      </c>
      <c r="C42" s="35">
        <v>76.73</v>
      </c>
      <c r="D42" s="94">
        <f t="shared" si="0"/>
        <v>99</v>
      </c>
      <c r="E42" s="35"/>
      <c r="F42" s="35"/>
      <c r="G42" s="35"/>
      <c r="H42" s="35"/>
      <c r="I42" s="35"/>
      <c r="J42" s="38">
        <v>11.46</v>
      </c>
      <c r="K42" s="38">
        <v>11.46</v>
      </c>
      <c r="L42" s="38">
        <v>11.75</v>
      </c>
      <c r="M42">
        <v>70.540000000000006</v>
      </c>
      <c r="N42">
        <v>273.62</v>
      </c>
      <c r="O42">
        <v>100.81</v>
      </c>
      <c r="P42">
        <v>5.68</v>
      </c>
      <c r="Q42">
        <v>36.619999999999997</v>
      </c>
      <c r="R42" s="94">
        <v>33</v>
      </c>
      <c r="S42" s="94">
        <v>33</v>
      </c>
      <c r="T42" s="94">
        <v>33</v>
      </c>
      <c r="U42">
        <v>4.38</v>
      </c>
      <c r="V42">
        <v>107.22</v>
      </c>
      <c r="W42">
        <v>0</v>
      </c>
      <c r="X42">
        <v>22.5</v>
      </c>
      <c r="Y42">
        <v>7.5</v>
      </c>
      <c r="Z42">
        <v>7.5</v>
      </c>
      <c r="AA42">
        <v>194.57</v>
      </c>
      <c r="AB42">
        <v>38.909999999999997</v>
      </c>
      <c r="AC42">
        <v>73</v>
      </c>
      <c r="AD42">
        <v>39</v>
      </c>
      <c r="AE42">
        <v>77</v>
      </c>
      <c r="AF42">
        <v>37</v>
      </c>
      <c r="AG42">
        <v>7</v>
      </c>
      <c r="AH42">
        <v>18.329999999999998</v>
      </c>
      <c r="AI42">
        <v>18.329999999999998</v>
      </c>
      <c r="AJ42">
        <v>31.29</v>
      </c>
      <c r="AK42">
        <v>158</v>
      </c>
      <c r="AL42">
        <v>67</v>
      </c>
      <c r="AM42">
        <v>7.96</v>
      </c>
    </row>
    <row r="43" spans="1:39">
      <c r="A43" t="s">
        <v>85</v>
      </c>
      <c r="B43" s="35">
        <v>205.67</v>
      </c>
      <c r="C43" s="35">
        <v>76.73</v>
      </c>
      <c r="D43" s="94">
        <f t="shared" si="0"/>
        <v>99</v>
      </c>
      <c r="E43" s="35"/>
      <c r="F43" s="35"/>
      <c r="G43" s="35"/>
      <c r="H43" s="35"/>
      <c r="I43" s="35"/>
      <c r="J43" s="38">
        <v>12.09</v>
      </c>
      <c r="K43" s="38">
        <v>12.09</v>
      </c>
      <c r="L43" s="38">
        <v>12.39</v>
      </c>
      <c r="M43">
        <v>70.540000000000006</v>
      </c>
      <c r="N43">
        <v>273.62</v>
      </c>
      <c r="O43">
        <v>100.81</v>
      </c>
      <c r="P43">
        <v>5.68</v>
      </c>
      <c r="Q43">
        <v>37.020000000000003</v>
      </c>
      <c r="R43" s="94">
        <v>33</v>
      </c>
      <c r="S43" s="94">
        <v>33</v>
      </c>
      <c r="T43" s="94">
        <v>33</v>
      </c>
      <c r="U43">
        <v>4.62</v>
      </c>
      <c r="V43">
        <v>111.41</v>
      </c>
      <c r="W43">
        <v>0</v>
      </c>
      <c r="X43">
        <v>22.5</v>
      </c>
      <c r="Y43">
        <v>7.5</v>
      </c>
      <c r="Z43">
        <v>7.5</v>
      </c>
      <c r="AA43">
        <v>207.3</v>
      </c>
      <c r="AB43">
        <v>41.46</v>
      </c>
      <c r="AC43">
        <v>79</v>
      </c>
      <c r="AD43">
        <v>41</v>
      </c>
      <c r="AE43">
        <v>80</v>
      </c>
      <c r="AF43">
        <v>38</v>
      </c>
      <c r="AG43">
        <v>7</v>
      </c>
      <c r="AH43">
        <v>17.670000000000002</v>
      </c>
      <c r="AI43">
        <v>17.670000000000002</v>
      </c>
      <c r="AJ43">
        <v>31.29</v>
      </c>
      <c r="AK43">
        <v>165</v>
      </c>
      <c r="AL43">
        <v>70</v>
      </c>
      <c r="AM43">
        <v>7.96</v>
      </c>
    </row>
    <row r="44" spans="1:39">
      <c r="A44" t="s">
        <v>86</v>
      </c>
      <c r="B44" s="35">
        <v>205.67</v>
      </c>
      <c r="C44" s="35">
        <v>76.73</v>
      </c>
      <c r="D44" s="94">
        <f t="shared" si="0"/>
        <v>99</v>
      </c>
      <c r="E44" s="35"/>
      <c r="F44" s="35"/>
      <c r="G44" s="35"/>
      <c r="H44" s="35"/>
      <c r="I44" s="35"/>
      <c r="J44" s="38">
        <v>13.22</v>
      </c>
      <c r="K44" s="38">
        <v>13.22</v>
      </c>
      <c r="L44" s="38">
        <v>13.54</v>
      </c>
      <c r="M44">
        <v>70.540000000000006</v>
      </c>
      <c r="N44">
        <v>273.62</v>
      </c>
      <c r="O44">
        <v>100.81</v>
      </c>
      <c r="P44">
        <v>5.68</v>
      </c>
      <c r="Q44">
        <v>37.619999999999997</v>
      </c>
      <c r="R44" s="94">
        <v>33</v>
      </c>
      <c r="S44" s="94">
        <v>33</v>
      </c>
      <c r="T44" s="94">
        <v>33</v>
      </c>
      <c r="U44">
        <v>4.62</v>
      </c>
      <c r="V44">
        <v>116.73</v>
      </c>
      <c r="W44">
        <v>0</v>
      </c>
      <c r="X44">
        <v>22.5</v>
      </c>
      <c r="Y44">
        <v>7.5</v>
      </c>
      <c r="Z44">
        <v>7.5</v>
      </c>
      <c r="AA44">
        <v>219.01</v>
      </c>
      <c r="AB44">
        <v>43.8</v>
      </c>
      <c r="AC44">
        <v>83</v>
      </c>
      <c r="AD44">
        <v>42</v>
      </c>
      <c r="AE44">
        <v>84</v>
      </c>
      <c r="AF44">
        <v>40</v>
      </c>
      <c r="AG44">
        <v>7</v>
      </c>
      <c r="AH44">
        <v>17.329999999999998</v>
      </c>
      <c r="AI44">
        <v>17.329999999999998</v>
      </c>
      <c r="AJ44">
        <v>31.29</v>
      </c>
      <c r="AK44">
        <v>172</v>
      </c>
      <c r="AL44">
        <v>73</v>
      </c>
      <c r="AM44">
        <v>7.96</v>
      </c>
    </row>
    <row r="45" spans="1:39">
      <c r="A45" t="s">
        <v>87</v>
      </c>
      <c r="B45" s="35">
        <v>176.64</v>
      </c>
      <c r="C45" s="35">
        <v>76.73</v>
      </c>
      <c r="D45" s="94">
        <f t="shared" si="0"/>
        <v>99</v>
      </c>
      <c r="E45" s="35"/>
      <c r="F45" s="35"/>
      <c r="G45" s="35"/>
      <c r="H45" s="35"/>
      <c r="I45" s="35"/>
      <c r="J45" s="38">
        <v>13.71</v>
      </c>
      <c r="K45" s="38">
        <v>13.71</v>
      </c>
      <c r="L45" s="38">
        <v>14.06</v>
      </c>
      <c r="M45">
        <v>70.540000000000006</v>
      </c>
      <c r="N45">
        <v>273.62</v>
      </c>
      <c r="O45">
        <v>100.81</v>
      </c>
      <c r="P45">
        <v>5.68</v>
      </c>
      <c r="Q45">
        <v>37.42</v>
      </c>
      <c r="R45" s="94">
        <v>33</v>
      </c>
      <c r="S45" s="94">
        <v>33</v>
      </c>
      <c r="T45" s="94">
        <v>33</v>
      </c>
      <c r="U45">
        <v>4.62</v>
      </c>
      <c r="V45">
        <v>121.8</v>
      </c>
      <c r="W45">
        <v>0</v>
      </c>
      <c r="X45">
        <v>22.5</v>
      </c>
      <c r="Y45">
        <v>7.5</v>
      </c>
      <c r="Z45">
        <v>7.5</v>
      </c>
      <c r="AA45">
        <v>228.4</v>
      </c>
      <c r="AB45">
        <v>45.68</v>
      </c>
      <c r="AC45">
        <v>87</v>
      </c>
      <c r="AD45">
        <v>44</v>
      </c>
      <c r="AE45">
        <v>87</v>
      </c>
      <c r="AF45">
        <v>41</v>
      </c>
      <c r="AG45">
        <v>7</v>
      </c>
      <c r="AH45">
        <v>16.670000000000002</v>
      </c>
      <c r="AI45">
        <v>16.670000000000002</v>
      </c>
      <c r="AJ45">
        <v>30.27</v>
      </c>
      <c r="AK45">
        <v>179</v>
      </c>
      <c r="AL45">
        <v>76</v>
      </c>
      <c r="AM45">
        <v>7.96</v>
      </c>
    </row>
    <row r="46" spans="1:39">
      <c r="A46" t="s">
        <v>88</v>
      </c>
      <c r="B46" s="35">
        <v>176.64</v>
      </c>
      <c r="C46" s="35">
        <v>76.73</v>
      </c>
      <c r="D46" s="94">
        <f t="shared" si="0"/>
        <v>99</v>
      </c>
      <c r="E46" s="35"/>
      <c r="F46" s="35"/>
      <c r="G46" s="35"/>
      <c r="H46" s="35"/>
      <c r="I46" s="35"/>
      <c r="J46" s="38">
        <v>14.65</v>
      </c>
      <c r="K46" s="38">
        <v>14.65</v>
      </c>
      <c r="L46" s="38">
        <v>15.02</v>
      </c>
      <c r="M46">
        <v>70.540000000000006</v>
      </c>
      <c r="N46">
        <v>273.62</v>
      </c>
      <c r="O46">
        <v>100.81</v>
      </c>
      <c r="P46">
        <v>5.68</v>
      </c>
      <c r="Q46">
        <v>37.22</v>
      </c>
      <c r="R46" s="94">
        <v>33</v>
      </c>
      <c r="S46" s="94">
        <v>33</v>
      </c>
      <c r="T46" s="94">
        <v>33</v>
      </c>
      <c r="U46">
        <v>4.62</v>
      </c>
      <c r="V46">
        <v>125.9</v>
      </c>
      <c r="W46">
        <v>0</v>
      </c>
      <c r="X46">
        <v>22.5</v>
      </c>
      <c r="Y46">
        <v>7.5</v>
      </c>
      <c r="Z46">
        <v>7.5</v>
      </c>
      <c r="AA46">
        <v>231.67</v>
      </c>
      <c r="AB46">
        <v>46.33</v>
      </c>
      <c r="AC46">
        <v>88</v>
      </c>
      <c r="AD46">
        <v>45</v>
      </c>
      <c r="AE46">
        <v>90</v>
      </c>
      <c r="AF46">
        <v>43</v>
      </c>
      <c r="AG46">
        <v>7</v>
      </c>
      <c r="AH46">
        <v>16</v>
      </c>
      <c r="AI46">
        <v>16</v>
      </c>
      <c r="AJ46">
        <v>30.27</v>
      </c>
      <c r="AK46">
        <v>186</v>
      </c>
      <c r="AL46">
        <v>79</v>
      </c>
      <c r="AM46">
        <v>7.96</v>
      </c>
    </row>
    <row r="47" spans="1:39">
      <c r="A47" t="s">
        <v>89</v>
      </c>
      <c r="B47" s="35">
        <v>176.64</v>
      </c>
      <c r="C47" s="35">
        <v>76.73</v>
      </c>
      <c r="D47" s="94">
        <f t="shared" si="0"/>
        <v>99</v>
      </c>
      <c r="E47" s="35"/>
      <c r="F47" s="35"/>
      <c r="G47" s="35"/>
      <c r="H47" s="35"/>
      <c r="I47" s="35"/>
      <c r="J47" s="38">
        <v>14.92</v>
      </c>
      <c r="K47" s="38">
        <v>14.92</v>
      </c>
      <c r="L47" s="38">
        <v>15.29</v>
      </c>
      <c r="M47">
        <v>66.36</v>
      </c>
      <c r="N47">
        <v>273.62</v>
      </c>
      <c r="O47">
        <v>100.81</v>
      </c>
      <c r="P47">
        <v>5.68</v>
      </c>
      <c r="Q47">
        <v>36.01</v>
      </c>
      <c r="R47" s="94">
        <v>33</v>
      </c>
      <c r="S47" s="94">
        <v>33</v>
      </c>
      <c r="T47" s="94">
        <v>33</v>
      </c>
      <c r="U47">
        <v>4.62</v>
      </c>
      <c r="V47">
        <v>128.69999999999999</v>
      </c>
      <c r="W47">
        <v>0</v>
      </c>
      <c r="X47">
        <v>22.5</v>
      </c>
      <c r="Y47">
        <v>7.5</v>
      </c>
      <c r="Z47">
        <v>7.5</v>
      </c>
      <c r="AA47">
        <v>231.67</v>
      </c>
      <c r="AB47">
        <v>46.33</v>
      </c>
      <c r="AC47">
        <v>90</v>
      </c>
      <c r="AD47">
        <v>46</v>
      </c>
      <c r="AE47">
        <v>91</v>
      </c>
      <c r="AF47">
        <v>44</v>
      </c>
      <c r="AG47">
        <v>7</v>
      </c>
      <c r="AH47">
        <v>22.67</v>
      </c>
      <c r="AI47">
        <v>22.67</v>
      </c>
      <c r="AJ47">
        <v>30.27</v>
      </c>
      <c r="AK47">
        <v>189</v>
      </c>
      <c r="AL47">
        <v>81</v>
      </c>
      <c r="AM47">
        <v>7.96</v>
      </c>
    </row>
    <row r="48" spans="1:39">
      <c r="A48" t="s">
        <v>90</v>
      </c>
      <c r="B48" s="35">
        <v>176.64</v>
      </c>
      <c r="C48" s="35">
        <v>76.73</v>
      </c>
      <c r="D48" s="94">
        <f t="shared" si="0"/>
        <v>99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66.36</v>
      </c>
      <c r="N48">
        <v>273.62</v>
      </c>
      <c r="O48">
        <v>100.81</v>
      </c>
      <c r="P48">
        <v>5.68</v>
      </c>
      <c r="Q48">
        <v>36.42</v>
      </c>
      <c r="R48" s="94">
        <v>33</v>
      </c>
      <c r="S48" s="94">
        <v>33</v>
      </c>
      <c r="T48" s="94">
        <v>33</v>
      </c>
      <c r="U48">
        <v>4.62</v>
      </c>
      <c r="V48">
        <v>130</v>
      </c>
      <c r="W48">
        <v>0</v>
      </c>
      <c r="X48">
        <v>22.5</v>
      </c>
      <c r="Y48">
        <v>7.5</v>
      </c>
      <c r="Z48">
        <v>7.5</v>
      </c>
      <c r="AA48">
        <v>231.67</v>
      </c>
      <c r="AB48">
        <v>46.33</v>
      </c>
      <c r="AC48">
        <v>91</v>
      </c>
      <c r="AD48">
        <v>47</v>
      </c>
      <c r="AE48">
        <v>93</v>
      </c>
      <c r="AF48">
        <v>45</v>
      </c>
      <c r="AG48">
        <v>7</v>
      </c>
      <c r="AH48">
        <v>22.67</v>
      </c>
      <c r="AI48">
        <v>22.67</v>
      </c>
      <c r="AJ48">
        <v>30.27</v>
      </c>
      <c r="AK48">
        <v>193</v>
      </c>
      <c r="AL48">
        <v>82</v>
      </c>
      <c r="AM48">
        <v>7.96</v>
      </c>
    </row>
    <row r="49" spans="1:39">
      <c r="A49" t="s">
        <v>91</v>
      </c>
      <c r="B49" s="35">
        <v>176.64</v>
      </c>
      <c r="C49" s="35">
        <v>87.29</v>
      </c>
      <c r="D49" s="94">
        <f t="shared" si="0"/>
        <v>99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66.36</v>
      </c>
      <c r="N49">
        <v>273.62</v>
      </c>
      <c r="O49">
        <v>100.81</v>
      </c>
      <c r="P49">
        <v>5.68</v>
      </c>
      <c r="Q49">
        <v>36.01</v>
      </c>
      <c r="R49" s="94">
        <v>33</v>
      </c>
      <c r="S49" s="94">
        <v>33</v>
      </c>
      <c r="T49" s="94">
        <v>33</v>
      </c>
      <c r="U49">
        <v>4.62</v>
      </c>
      <c r="V49">
        <v>130.69</v>
      </c>
      <c r="W49">
        <v>0</v>
      </c>
      <c r="X49">
        <v>22.5</v>
      </c>
      <c r="Y49">
        <v>7.5</v>
      </c>
      <c r="Z49">
        <v>7.5</v>
      </c>
      <c r="AA49">
        <v>231.67</v>
      </c>
      <c r="AB49">
        <v>46.33</v>
      </c>
      <c r="AC49">
        <v>91</v>
      </c>
      <c r="AD49">
        <v>46</v>
      </c>
      <c r="AE49">
        <v>93</v>
      </c>
      <c r="AF49">
        <v>45</v>
      </c>
      <c r="AG49">
        <v>7</v>
      </c>
      <c r="AH49">
        <v>22.33</v>
      </c>
      <c r="AI49">
        <v>22.33</v>
      </c>
      <c r="AJ49">
        <v>30.27</v>
      </c>
      <c r="AK49">
        <v>193</v>
      </c>
      <c r="AL49">
        <v>82</v>
      </c>
      <c r="AM49">
        <v>7.96</v>
      </c>
    </row>
    <row r="50" spans="1:39">
      <c r="A50" t="s">
        <v>92</v>
      </c>
      <c r="B50" s="35">
        <v>176.64</v>
      </c>
      <c r="C50" s="35">
        <v>87.29</v>
      </c>
      <c r="D50" s="94">
        <f t="shared" si="0"/>
        <v>99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66.36</v>
      </c>
      <c r="N50">
        <v>273.62</v>
      </c>
      <c r="O50">
        <v>100.81</v>
      </c>
      <c r="P50">
        <v>5.68</v>
      </c>
      <c r="Q50">
        <v>35.81</v>
      </c>
      <c r="R50" s="94">
        <v>33</v>
      </c>
      <c r="S50" s="94">
        <v>33</v>
      </c>
      <c r="T50" s="94">
        <v>33</v>
      </c>
      <c r="U50">
        <v>4.62</v>
      </c>
      <c r="V50">
        <v>130.75</v>
      </c>
      <c r="W50">
        <v>0</v>
      </c>
      <c r="X50">
        <v>22.5</v>
      </c>
      <c r="Y50">
        <v>7.5</v>
      </c>
      <c r="Z50">
        <v>7.5</v>
      </c>
      <c r="AA50">
        <v>231.67</v>
      </c>
      <c r="AB50">
        <v>46.33</v>
      </c>
      <c r="AC50">
        <v>91</v>
      </c>
      <c r="AD50">
        <v>46</v>
      </c>
      <c r="AE50">
        <v>93</v>
      </c>
      <c r="AF50">
        <v>45</v>
      </c>
      <c r="AG50">
        <v>7</v>
      </c>
      <c r="AH50">
        <v>21.67</v>
      </c>
      <c r="AI50">
        <v>21.67</v>
      </c>
      <c r="AJ50">
        <v>30.27</v>
      </c>
      <c r="AK50">
        <v>193</v>
      </c>
      <c r="AL50">
        <v>82</v>
      </c>
      <c r="AM50">
        <v>7.96</v>
      </c>
    </row>
    <row r="51" spans="1:39">
      <c r="A51" t="s">
        <v>93</v>
      </c>
      <c r="B51" s="35">
        <v>176.64</v>
      </c>
      <c r="C51" s="35">
        <v>75.03</v>
      </c>
      <c r="D51" s="94">
        <f t="shared" si="0"/>
        <v>99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66.36</v>
      </c>
      <c r="N51">
        <v>273.62</v>
      </c>
      <c r="O51">
        <v>100.81</v>
      </c>
      <c r="P51">
        <v>5.68</v>
      </c>
      <c r="Q51">
        <v>35.409999999999997</v>
      </c>
      <c r="R51" s="94">
        <v>33</v>
      </c>
      <c r="S51" s="94">
        <v>33</v>
      </c>
      <c r="T51" s="94">
        <v>33</v>
      </c>
      <c r="U51">
        <v>4.7699999999999996</v>
      </c>
      <c r="V51">
        <v>125.35</v>
      </c>
      <c r="W51">
        <v>0</v>
      </c>
      <c r="X51">
        <v>22.5</v>
      </c>
      <c r="Y51">
        <v>7.5</v>
      </c>
      <c r="Z51">
        <v>7.5</v>
      </c>
      <c r="AA51">
        <v>231.67</v>
      </c>
      <c r="AB51">
        <v>46.33</v>
      </c>
      <c r="AC51">
        <v>88</v>
      </c>
      <c r="AD51">
        <v>45</v>
      </c>
      <c r="AE51">
        <v>93</v>
      </c>
      <c r="AF51">
        <v>45</v>
      </c>
      <c r="AG51">
        <v>7</v>
      </c>
      <c r="AH51">
        <v>15</v>
      </c>
      <c r="AI51">
        <v>15</v>
      </c>
      <c r="AJ51">
        <v>30.78</v>
      </c>
      <c r="AK51">
        <v>193</v>
      </c>
      <c r="AL51">
        <v>82</v>
      </c>
      <c r="AM51">
        <v>7.96</v>
      </c>
    </row>
    <row r="52" spans="1:39">
      <c r="A52" t="s">
        <v>94</v>
      </c>
      <c r="B52" s="35">
        <v>176.64</v>
      </c>
      <c r="C52" s="35">
        <v>67.28</v>
      </c>
      <c r="D52" s="94">
        <f t="shared" si="0"/>
        <v>99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66.36</v>
      </c>
      <c r="N52">
        <v>273.62</v>
      </c>
      <c r="O52">
        <v>100.81</v>
      </c>
      <c r="P52">
        <v>5.68</v>
      </c>
      <c r="Q52">
        <v>35.81</v>
      </c>
      <c r="R52" s="94">
        <v>33</v>
      </c>
      <c r="S52" s="94">
        <v>33</v>
      </c>
      <c r="T52" s="94">
        <v>33</v>
      </c>
      <c r="U52">
        <v>4.7699999999999996</v>
      </c>
      <c r="V52">
        <v>124.13</v>
      </c>
      <c r="W52">
        <v>0</v>
      </c>
      <c r="X52">
        <v>22.5</v>
      </c>
      <c r="Y52">
        <v>7.5</v>
      </c>
      <c r="Z52">
        <v>7.5</v>
      </c>
      <c r="AA52">
        <v>231.67</v>
      </c>
      <c r="AB52">
        <v>46.33</v>
      </c>
      <c r="AC52">
        <v>88</v>
      </c>
      <c r="AD52">
        <v>45</v>
      </c>
      <c r="AE52">
        <v>93</v>
      </c>
      <c r="AF52">
        <v>45</v>
      </c>
      <c r="AG52">
        <v>7</v>
      </c>
      <c r="AH52">
        <v>15</v>
      </c>
      <c r="AI52">
        <v>15</v>
      </c>
      <c r="AJ52">
        <v>30.78</v>
      </c>
      <c r="AK52">
        <v>193</v>
      </c>
      <c r="AL52">
        <v>82</v>
      </c>
      <c r="AM52">
        <v>7.96</v>
      </c>
    </row>
    <row r="53" spans="1:39">
      <c r="A53" t="s">
        <v>95</v>
      </c>
      <c r="B53" s="35">
        <v>176.64</v>
      </c>
      <c r="C53" s="35">
        <v>67.28</v>
      </c>
      <c r="D53" s="94">
        <f t="shared" si="0"/>
        <v>99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66.36</v>
      </c>
      <c r="N53">
        <v>232.25</v>
      </c>
      <c r="O53">
        <v>100.81</v>
      </c>
      <c r="P53">
        <v>5.68</v>
      </c>
      <c r="Q53">
        <v>36.42</v>
      </c>
      <c r="R53" s="94">
        <v>33</v>
      </c>
      <c r="S53" s="94">
        <v>33</v>
      </c>
      <c r="T53" s="94">
        <v>33</v>
      </c>
      <c r="U53">
        <v>4.7699999999999996</v>
      </c>
      <c r="V53">
        <v>122.43</v>
      </c>
      <c r="W53">
        <v>0</v>
      </c>
      <c r="X53">
        <v>22.5</v>
      </c>
      <c r="Y53">
        <v>7.5</v>
      </c>
      <c r="Z53">
        <v>7.5</v>
      </c>
      <c r="AA53">
        <v>231.67</v>
      </c>
      <c r="AB53">
        <v>46.33</v>
      </c>
      <c r="AC53">
        <v>88</v>
      </c>
      <c r="AD53">
        <v>45</v>
      </c>
      <c r="AE53">
        <v>93</v>
      </c>
      <c r="AF53">
        <v>45</v>
      </c>
      <c r="AG53">
        <v>7</v>
      </c>
      <c r="AH53">
        <v>15</v>
      </c>
      <c r="AI53">
        <v>15</v>
      </c>
      <c r="AJ53">
        <v>30.78</v>
      </c>
      <c r="AK53">
        <v>193</v>
      </c>
      <c r="AL53">
        <v>82</v>
      </c>
      <c r="AM53">
        <v>7.96</v>
      </c>
    </row>
    <row r="54" spans="1:39">
      <c r="A54" t="s">
        <v>96</v>
      </c>
      <c r="B54" s="35">
        <v>176.64</v>
      </c>
      <c r="C54" s="35">
        <v>67.28</v>
      </c>
      <c r="D54" s="94">
        <f t="shared" si="0"/>
        <v>99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66.36</v>
      </c>
      <c r="N54">
        <v>193.54</v>
      </c>
      <c r="O54">
        <v>100.81</v>
      </c>
      <c r="P54">
        <v>5.68</v>
      </c>
      <c r="Q54">
        <v>38.020000000000003</v>
      </c>
      <c r="R54" s="94">
        <v>33</v>
      </c>
      <c r="S54" s="94">
        <v>33</v>
      </c>
      <c r="T54" s="94">
        <v>33</v>
      </c>
      <c r="U54">
        <v>4.7699999999999996</v>
      </c>
      <c r="V54">
        <v>120.13</v>
      </c>
      <c r="W54">
        <v>0</v>
      </c>
      <c r="X54">
        <v>22.5</v>
      </c>
      <c r="Y54">
        <v>7.5</v>
      </c>
      <c r="Z54">
        <v>7.5</v>
      </c>
      <c r="AA54">
        <v>231.67</v>
      </c>
      <c r="AB54">
        <v>46.33</v>
      </c>
      <c r="AC54">
        <v>88</v>
      </c>
      <c r="AD54">
        <v>45</v>
      </c>
      <c r="AE54">
        <v>93</v>
      </c>
      <c r="AF54">
        <v>45</v>
      </c>
      <c r="AG54">
        <v>7</v>
      </c>
      <c r="AH54">
        <v>15</v>
      </c>
      <c r="AI54">
        <v>15</v>
      </c>
      <c r="AJ54">
        <v>30.78</v>
      </c>
      <c r="AK54">
        <v>193</v>
      </c>
      <c r="AL54">
        <v>82</v>
      </c>
      <c r="AM54">
        <v>7.96</v>
      </c>
    </row>
    <row r="55" spans="1:39">
      <c r="A55" t="s">
        <v>97</v>
      </c>
      <c r="B55" s="35">
        <v>176.64</v>
      </c>
      <c r="C55" s="35">
        <v>67.28</v>
      </c>
      <c r="D55" s="94">
        <f t="shared" si="0"/>
        <v>99</v>
      </c>
      <c r="E55" s="35"/>
      <c r="F55" s="35"/>
      <c r="G55" s="35"/>
      <c r="H55" s="35"/>
      <c r="I55" s="35"/>
      <c r="J55" s="38">
        <v>15.28</v>
      </c>
      <c r="K55" s="38">
        <v>15.28</v>
      </c>
      <c r="L55" s="38">
        <v>15.66</v>
      </c>
      <c r="M55">
        <v>66.36</v>
      </c>
      <c r="N55">
        <v>150.49</v>
      </c>
      <c r="O55">
        <v>100.81</v>
      </c>
      <c r="P55">
        <v>5.68</v>
      </c>
      <c r="Q55">
        <v>38.020000000000003</v>
      </c>
      <c r="R55" s="94">
        <v>33</v>
      </c>
      <c r="S55" s="94">
        <v>33</v>
      </c>
      <c r="T55" s="94">
        <v>33</v>
      </c>
      <c r="U55">
        <v>4.93</v>
      </c>
      <c r="V55">
        <v>116.33</v>
      </c>
      <c r="W55">
        <v>0</v>
      </c>
      <c r="X55">
        <v>22.5</v>
      </c>
      <c r="Y55">
        <v>7.5</v>
      </c>
      <c r="Z55">
        <v>7.5</v>
      </c>
      <c r="AA55">
        <v>231.67</v>
      </c>
      <c r="AB55">
        <v>46.33</v>
      </c>
      <c r="AC55">
        <v>91</v>
      </c>
      <c r="AD55">
        <v>45</v>
      </c>
      <c r="AE55">
        <v>90</v>
      </c>
      <c r="AF55">
        <v>43</v>
      </c>
      <c r="AG55">
        <v>7</v>
      </c>
      <c r="AH55">
        <v>15</v>
      </c>
      <c r="AI55">
        <v>15</v>
      </c>
      <c r="AJ55">
        <v>30.78</v>
      </c>
      <c r="AK55">
        <v>193</v>
      </c>
      <c r="AL55">
        <v>82</v>
      </c>
      <c r="AM55">
        <v>7.96</v>
      </c>
    </row>
    <row r="56" spans="1:39">
      <c r="A56" t="s">
        <v>98</v>
      </c>
      <c r="B56" s="35">
        <v>196</v>
      </c>
      <c r="C56" s="35">
        <v>75.03</v>
      </c>
      <c r="D56" s="94">
        <f t="shared" si="0"/>
        <v>99</v>
      </c>
      <c r="E56" s="35"/>
      <c r="F56" s="35"/>
      <c r="G56" s="35"/>
      <c r="H56" s="35"/>
      <c r="I56" s="35"/>
      <c r="J56" s="38">
        <v>15.28</v>
      </c>
      <c r="K56" s="38">
        <v>15.28</v>
      </c>
      <c r="L56" s="38">
        <v>15.66</v>
      </c>
      <c r="M56">
        <v>66.36</v>
      </c>
      <c r="N56">
        <v>193.54</v>
      </c>
      <c r="O56">
        <v>100.81</v>
      </c>
      <c r="P56">
        <v>5.68</v>
      </c>
      <c r="Q56">
        <v>38.42</v>
      </c>
      <c r="R56" s="94">
        <v>33</v>
      </c>
      <c r="S56" s="94">
        <v>33</v>
      </c>
      <c r="T56" s="94">
        <v>33</v>
      </c>
      <c r="U56">
        <v>4.93</v>
      </c>
      <c r="V56">
        <v>111.08</v>
      </c>
      <c r="W56">
        <v>0</v>
      </c>
      <c r="X56">
        <v>22.5</v>
      </c>
      <c r="Y56">
        <v>7.5</v>
      </c>
      <c r="Z56">
        <v>7.5</v>
      </c>
      <c r="AA56">
        <v>231.67</v>
      </c>
      <c r="AB56">
        <v>46.33</v>
      </c>
      <c r="AC56">
        <v>91</v>
      </c>
      <c r="AD56">
        <v>45</v>
      </c>
      <c r="AE56">
        <v>90</v>
      </c>
      <c r="AF56">
        <v>43</v>
      </c>
      <c r="AG56">
        <v>7</v>
      </c>
      <c r="AH56">
        <v>15</v>
      </c>
      <c r="AI56">
        <v>15</v>
      </c>
      <c r="AJ56">
        <v>30.78</v>
      </c>
      <c r="AK56">
        <v>193</v>
      </c>
      <c r="AL56">
        <v>82</v>
      </c>
      <c r="AM56">
        <v>7.96</v>
      </c>
    </row>
    <row r="57" spans="1:39">
      <c r="A57" t="s">
        <v>99</v>
      </c>
      <c r="B57" s="35">
        <v>220.64</v>
      </c>
      <c r="C57" s="35">
        <v>86.64</v>
      </c>
      <c r="D57" s="94">
        <f t="shared" si="0"/>
        <v>99</v>
      </c>
      <c r="E57" s="35"/>
      <c r="F57" s="35"/>
      <c r="G57" s="35"/>
      <c r="H57" s="35"/>
      <c r="I57" s="35"/>
      <c r="J57" s="38">
        <v>15.28</v>
      </c>
      <c r="K57" s="38">
        <v>15.28</v>
      </c>
      <c r="L57" s="38">
        <v>15.66</v>
      </c>
      <c r="M57">
        <v>66.36</v>
      </c>
      <c r="N57">
        <v>232.25</v>
      </c>
      <c r="O57">
        <v>100.81</v>
      </c>
      <c r="P57">
        <v>5.68</v>
      </c>
      <c r="Q57">
        <v>38.619999999999997</v>
      </c>
      <c r="R57" s="94">
        <v>33</v>
      </c>
      <c r="S57" s="94">
        <v>33</v>
      </c>
      <c r="T57" s="94">
        <v>33</v>
      </c>
      <c r="U57">
        <v>4.93</v>
      </c>
      <c r="V57">
        <v>110.54</v>
      </c>
      <c r="W57">
        <v>0</v>
      </c>
      <c r="X57">
        <v>22.5</v>
      </c>
      <c r="Y57">
        <v>7.5</v>
      </c>
      <c r="Z57">
        <v>7.5</v>
      </c>
      <c r="AA57">
        <v>231.67</v>
      </c>
      <c r="AB57">
        <v>46.33</v>
      </c>
      <c r="AC57">
        <v>91</v>
      </c>
      <c r="AD57">
        <v>44</v>
      </c>
      <c r="AE57">
        <v>90</v>
      </c>
      <c r="AF57">
        <v>43</v>
      </c>
      <c r="AG57">
        <v>7</v>
      </c>
      <c r="AH57">
        <v>15</v>
      </c>
      <c r="AI57">
        <v>15</v>
      </c>
      <c r="AJ57">
        <v>30.78</v>
      </c>
      <c r="AK57">
        <v>193</v>
      </c>
      <c r="AL57">
        <v>82</v>
      </c>
      <c r="AM57">
        <v>7.96</v>
      </c>
    </row>
    <row r="58" spans="1:39">
      <c r="A58" t="s">
        <v>100</v>
      </c>
      <c r="B58" s="35">
        <v>220.64</v>
      </c>
      <c r="C58" s="35">
        <v>86.64</v>
      </c>
      <c r="D58" s="94">
        <f t="shared" si="0"/>
        <v>99</v>
      </c>
      <c r="E58" s="35"/>
      <c r="F58" s="35"/>
      <c r="G58" s="35"/>
      <c r="H58" s="35"/>
      <c r="I58" s="35"/>
      <c r="J58" s="38">
        <v>15.01</v>
      </c>
      <c r="K58" s="38">
        <v>15.01</v>
      </c>
      <c r="L58" s="38">
        <v>15.39</v>
      </c>
      <c r="M58">
        <v>66.36</v>
      </c>
      <c r="N58">
        <v>273.62</v>
      </c>
      <c r="O58">
        <v>100.81</v>
      </c>
      <c r="P58">
        <v>5.68</v>
      </c>
      <c r="Q58">
        <v>39.42</v>
      </c>
      <c r="R58" s="94">
        <v>33</v>
      </c>
      <c r="S58" s="94">
        <v>33</v>
      </c>
      <c r="T58" s="94">
        <v>33</v>
      </c>
      <c r="U58">
        <v>4.93</v>
      </c>
      <c r="V58">
        <v>105.88</v>
      </c>
      <c r="W58">
        <v>0</v>
      </c>
      <c r="X58">
        <v>22.5</v>
      </c>
      <c r="Y58">
        <v>7.5</v>
      </c>
      <c r="Z58">
        <v>7.5</v>
      </c>
      <c r="AA58">
        <v>231.67</v>
      </c>
      <c r="AB58">
        <v>46.33</v>
      </c>
      <c r="AC58">
        <v>91</v>
      </c>
      <c r="AD58">
        <v>43</v>
      </c>
      <c r="AE58">
        <v>89</v>
      </c>
      <c r="AF58">
        <v>43</v>
      </c>
      <c r="AG58">
        <v>7</v>
      </c>
      <c r="AH58">
        <v>15</v>
      </c>
      <c r="AI58">
        <v>15</v>
      </c>
      <c r="AJ58">
        <v>30.78</v>
      </c>
      <c r="AK58">
        <v>189</v>
      </c>
      <c r="AL58">
        <v>81</v>
      </c>
      <c r="AM58">
        <v>7.96</v>
      </c>
    </row>
    <row r="59" spans="1:39">
      <c r="A59" t="s">
        <v>101</v>
      </c>
      <c r="B59" s="35">
        <v>220.64</v>
      </c>
      <c r="C59" s="35">
        <v>86.64</v>
      </c>
      <c r="D59" s="94">
        <f t="shared" si="0"/>
        <v>99</v>
      </c>
      <c r="E59" s="35"/>
      <c r="F59" s="35"/>
      <c r="G59" s="35"/>
      <c r="H59" s="35"/>
      <c r="I59" s="35"/>
      <c r="J59" s="38">
        <v>14.82</v>
      </c>
      <c r="K59" s="38">
        <v>14.82</v>
      </c>
      <c r="L59" s="38">
        <v>15.19</v>
      </c>
      <c r="M59">
        <v>66.36</v>
      </c>
      <c r="N59">
        <v>273.62</v>
      </c>
      <c r="O59">
        <v>100.81</v>
      </c>
      <c r="P59">
        <v>6.62</v>
      </c>
      <c r="Q59">
        <v>40.020000000000003</v>
      </c>
      <c r="R59" s="94">
        <v>33</v>
      </c>
      <c r="S59" s="94">
        <v>33</v>
      </c>
      <c r="T59" s="94">
        <v>33</v>
      </c>
      <c r="U59">
        <v>4.93</v>
      </c>
      <c r="V59">
        <v>100.16</v>
      </c>
      <c r="W59">
        <v>0</v>
      </c>
      <c r="X59">
        <v>22.5</v>
      </c>
      <c r="Y59">
        <v>7.5</v>
      </c>
      <c r="Z59">
        <v>7.5</v>
      </c>
      <c r="AA59">
        <v>231.67</v>
      </c>
      <c r="AB59">
        <v>46.33</v>
      </c>
      <c r="AC59">
        <v>90</v>
      </c>
      <c r="AD59">
        <v>41</v>
      </c>
      <c r="AE59">
        <v>87</v>
      </c>
      <c r="AF59">
        <v>41</v>
      </c>
      <c r="AG59">
        <v>7</v>
      </c>
      <c r="AH59">
        <v>15</v>
      </c>
      <c r="AI59">
        <v>15</v>
      </c>
      <c r="AJ59">
        <v>30.78</v>
      </c>
      <c r="AK59">
        <v>182</v>
      </c>
      <c r="AL59">
        <v>78</v>
      </c>
      <c r="AM59">
        <v>7.96</v>
      </c>
    </row>
    <row r="60" spans="1:39">
      <c r="A60" t="s">
        <v>102</v>
      </c>
      <c r="B60" s="35">
        <v>220.64</v>
      </c>
      <c r="C60" s="35">
        <v>86.64</v>
      </c>
      <c r="D60" s="94">
        <f t="shared" si="0"/>
        <v>99</v>
      </c>
      <c r="E60" s="35"/>
      <c r="F60" s="35"/>
      <c r="G60" s="35"/>
      <c r="H60" s="35"/>
      <c r="I60" s="35"/>
      <c r="J60" s="38">
        <v>14.32</v>
      </c>
      <c r="K60" s="38">
        <v>14.32</v>
      </c>
      <c r="L60" s="38">
        <v>14.67</v>
      </c>
      <c r="M60">
        <v>66.36</v>
      </c>
      <c r="N60">
        <v>273.62</v>
      </c>
      <c r="O60">
        <v>100.81</v>
      </c>
      <c r="P60">
        <v>6.62</v>
      </c>
      <c r="Q60">
        <v>40.42</v>
      </c>
      <c r="R60" s="94">
        <v>33</v>
      </c>
      <c r="S60" s="94">
        <v>33</v>
      </c>
      <c r="T60" s="94">
        <v>33</v>
      </c>
      <c r="U60">
        <v>4.93</v>
      </c>
      <c r="V60">
        <v>93.46</v>
      </c>
      <c r="W60">
        <v>0</v>
      </c>
      <c r="X60">
        <v>22.5</v>
      </c>
      <c r="Y60">
        <v>7.5</v>
      </c>
      <c r="Z60">
        <v>7.5</v>
      </c>
      <c r="AA60">
        <v>223.28</v>
      </c>
      <c r="AB60">
        <v>44.66</v>
      </c>
      <c r="AC60">
        <v>88</v>
      </c>
      <c r="AD60">
        <v>40</v>
      </c>
      <c r="AE60">
        <v>84</v>
      </c>
      <c r="AF60">
        <v>40</v>
      </c>
      <c r="AG60">
        <v>7</v>
      </c>
      <c r="AH60">
        <v>15</v>
      </c>
      <c r="AI60">
        <v>15</v>
      </c>
      <c r="AJ60">
        <v>30.78</v>
      </c>
      <c r="AK60">
        <v>175</v>
      </c>
      <c r="AL60">
        <v>75</v>
      </c>
      <c r="AM60">
        <v>7.96</v>
      </c>
    </row>
    <row r="61" spans="1:39">
      <c r="A61" t="s">
        <v>103</v>
      </c>
      <c r="B61" s="35">
        <v>220.64</v>
      </c>
      <c r="C61" s="35">
        <v>86.64</v>
      </c>
      <c r="D61" s="94">
        <f t="shared" si="0"/>
        <v>99</v>
      </c>
      <c r="E61" s="35"/>
      <c r="F61" s="35"/>
      <c r="G61" s="35"/>
      <c r="H61" s="35"/>
      <c r="I61" s="35"/>
      <c r="J61" s="38">
        <v>13.93</v>
      </c>
      <c r="K61" s="38">
        <v>13.93</v>
      </c>
      <c r="L61" s="38">
        <v>14.28</v>
      </c>
      <c r="M61">
        <v>66.36</v>
      </c>
      <c r="N61">
        <v>273.62</v>
      </c>
      <c r="O61">
        <v>100.81</v>
      </c>
      <c r="P61">
        <v>6.62</v>
      </c>
      <c r="Q61">
        <v>42.02</v>
      </c>
      <c r="R61" s="94">
        <v>33</v>
      </c>
      <c r="S61" s="94">
        <v>33</v>
      </c>
      <c r="T61" s="94">
        <v>33</v>
      </c>
      <c r="U61">
        <v>4.93</v>
      </c>
      <c r="V61">
        <v>86.15</v>
      </c>
      <c r="W61">
        <v>0</v>
      </c>
      <c r="X61">
        <v>22.5</v>
      </c>
      <c r="Y61">
        <v>7.5</v>
      </c>
      <c r="Z61">
        <v>7.5</v>
      </c>
      <c r="AA61">
        <v>217.1</v>
      </c>
      <c r="AB61">
        <v>43.42</v>
      </c>
      <c r="AC61">
        <v>80</v>
      </c>
      <c r="AD61">
        <v>39</v>
      </c>
      <c r="AE61">
        <v>80</v>
      </c>
      <c r="AF61">
        <v>38</v>
      </c>
      <c r="AG61">
        <v>7</v>
      </c>
      <c r="AH61">
        <v>15</v>
      </c>
      <c r="AI61">
        <v>15</v>
      </c>
      <c r="AJ61">
        <v>30.78</v>
      </c>
      <c r="AK61">
        <v>168</v>
      </c>
      <c r="AL61">
        <v>72</v>
      </c>
      <c r="AM61">
        <v>7.96</v>
      </c>
    </row>
    <row r="62" spans="1:39">
      <c r="A62" t="s">
        <v>104</v>
      </c>
      <c r="B62" s="35">
        <v>220.64</v>
      </c>
      <c r="C62" s="35">
        <v>86.64</v>
      </c>
      <c r="D62" s="94">
        <f t="shared" si="0"/>
        <v>99</v>
      </c>
      <c r="E62" s="35"/>
      <c r="F62" s="35"/>
      <c r="G62" s="35"/>
      <c r="H62" s="35"/>
      <c r="I62" s="35"/>
      <c r="J62" s="38">
        <v>13.27</v>
      </c>
      <c r="K62" s="38">
        <v>13.27</v>
      </c>
      <c r="L62" s="38">
        <v>13.6</v>
      </c>
      <c r="M62">
        <v>66.36</v>
      </c>
      <c r="N62">
        <v>273.62</v>
      </c>
      <c r="O62">
        <v>100.81</v>
      </c>
      <c r="P62">
        <v>6.62</v>
      </c>
      <c r="Q62">
        <v>43.02</v>
      </c>
      <c r="R62" s="94">
        <v>33</v>
      </c>
      <c r="S62" s="94">
        <v>33</v>
      </c>
      <c r="T62" s="94">
        <v>33</v>
      </c>
      <c r="U62">
        <v>4.93</v>
      </c>
      <c r="V62">
        <v>78.11</v>
      </c>
      <c r="W62">
        <v>0</v>
      </c>
      <c r="X62">
        <v>23</v>
      </c>
      <c r="Y62">
        <v>7.66</v>
      </c>
      <c r="Z62">
        <v>7.67</v>
      </c>
      <c r="AA62">
        <v>206.74</v>
      </c>
      <c r="AB62">
        <v>41.35</v>
      </c>
      <c r="AC62">
        <v>77</v>
      </c>
      <c r="AD62">
        <v>37</v>
      </c>
      <c r="AE62">
        <v>76</v>
      </c>
      <c r="AF62">
        <v>37</v>
      </c>
      <c r="AG62">
        <v>7</v>
      </c>
      <c r="AH62">
        <v>15</v>
      </c>
      <c r="AI62">
        <v>15</v>
      </c>
      <c r="AJ62">
        <v>31.29</v>
      </c>
      <c r="AK62">
        <v>161</v>
      </c>
      <c r="AL62">
        <v>69</v>
      </c>
      <c r="AM62">
        <v>7.96</v>
      </c>
    </row>
    <row r="63" spans="1:39">
      <c r="A63" t="s">
        <v>105</v>
      </c>
      <c r="B63" s="35">
        <v>220.64</v>
      </c>
      <c r="C63" s="35">
        <v>86.64</v>
      </c>
      <c r="D63" s="94">
        <f t="shared" si="0"/>
        <v>99</v>
      </c>
      <c r="E63" s="35"/>
      <c r="F63" s="35"/>
      <c r="G63" s="35"/>
      <c r="H63" s="35"/>
      <c r="I63" s="35"/>
      <c r="J63" s="38">
        <v>12.36</v>
      </c>
      <c r="K63" s="38">
        <v>12.36</v>
      </c>
      <c r="L63" s="38">
        <v>12.67</v>
      </c>
      <c r="M63">
        <v>66.36</v>
      </c>
      <c r="N63">
        <v>273.62</v>
      </c>
      <c r="O63">
        <v>100.81</v>
      </c>
      <c r="P63">
        <v>6.85</v>
      </c>
      <c r="Q63">
        <v>40.42</v>
      </c>
      <c r="R63" s="94">
        <v>33</v>
      </c>
      <c r="S63" s="94">
        <v>33</v>
      </c>
      <c r="T63" s="94">
        <v>33</v>
      </c>
      <c r="U63">
        <v>5.08</v>
      </c>
      <c r="V63">
        <v>74.02</v>
      </c>
      <c r="W63">
        <v>0</v>
      </c>
      <c r="X63">
        <v>24.5</v>
      </c>
      <c r="Y63">
        <v>8.16</v>
      </c>
      <c r="Z63">
        <v>8.17</v>
      </c>
      <c r="AA63">
        <v>193.29</v>
      </c>
      <c r="AB63">
        <v>38.659999999999997</v>
      </c>
      <c r="AC63">
        <v>71</v>
      </c>
      <c r="AD63">
        <v>35</v>
      </c>
      <c r="AE63">
        <v>72</v>
      </c>
      <c r="AF63">
        <v>34</v>
      </c>
      <c r="AG63">
        <v>7</v>
      </c>
      <c r="AH63">
        <v>15</v>
      </c>
      <c r="AI63">
        <v>15</v>
      </c>
      <c r="AJ63">
        <v>31.29</v>
      </c>
      <c r="AK63">
        <v>154</v>
      </c>
      <c r="AL63">
        <v>66</v>
      </c>
      <c r="AM63">
        <v>7.96</v>
      </c>
    </row>
    <row r="64" spans="1:39">
      <c r="A64" t="s">
        <v>106</v>
      </c>
      <c r="B64" s="35">
        <v>220.64</v>
      </c>
      <c r="C64" s="35">
        <v>86.64</v>
      </c>
      <c r="D64" s="94">
        <f t="shared" si="0"/>
        <v>99</v>
      </c>
      <c r="E64" s="35"/>
      <c r="F64" s="35"/>
      <c r="G64" s="35"/>
      <c r="H64" s="35"/>
      <c r="I64" s="35"/>
      <c r="J64" s="38">
        <v>11.45</v>
      </c>
      <c r="K64" s="38">
        <v>11.45</v>
      </c>
      <c r="L64" s="38">
        <v>11.74</v>
      </c>
      <c r="M64">
        <v>66.36</v>
      </c>
      <c r="N64">
        <v>273.62</v>
      </c>
      <c r="O64">
        <v>100.81</v>
      </c>
      <c r="P64">
        <v>6.85</v>
      </c>
      <c r="Q64">
        <v>41.02</v>
      </c>
      <c r="R64" s="94">
        <v>33</v>
      </c>
      <c r="S64" s="94">
        <v>33</v>
      </c>
      <c r="T64" s="94">
        <v>33</v>
      </c>
      <c r="U64">
        <v>5.08</v>
      </c>
      <c r="V64">
        <v>65.349999999999994</v>
      </c>
      <c r="W64">
        <v>0</v>
      </c>
      <c r="X64">
        <v>25.5</v>
      </c>
      <c r="Y64">
        <v>8.5</v>
      </c>
      <c r="Z64">
        <v>8.5</v>
      </c>
      <c r="AA64">
        <v>180.75</v>
      </c>
      <c r="AB64">
        <v>36.15</v>
      </c>
      <c r="AC64">
        <v>66</v>
      </c>
      <c r="AD64">
        <v>33</v>
      </c>
      <c r="AE64">
        <v>66</v>
      </c>
      <c r="AF64">
        <v>31</v>
      </c>
      <c r="AG64">
        <v>7</v>
      </c>
      <c r="AH64">
        <v>15</v>
      </c>
      <c r="AI64">
        <v>15</v>
      </c>
      <c r="AJ64">
        <v>30.28</v>
      </c>
      <c r="AK64">
        <v>144</v>
      </c>
      <c r="AL64">
        <v>61</v>
      </c>
      <c r="AM64">
        <v>7.96</v>
      </c>
    </row>
    <row r="65" spans="1:39">
      <c r="A65" t="s">
        <v>107</v>
      </c>
      <c r="B65" s="35">
        <v>220.64</v>
      </c>
      <c r="C65" s="35">
        <v>86.64</v>
      </c>
      <c r="D65" s="94">
        <f t="shared" si="0"/>
        <v>99</v>
      </c>
      <c r="E65" s="35"/>
      <c r="F65" s="35"/>
      <c r="G65" s="35"/>
      <c r="H65" s="35"/>
      <c r="I65" s="35"/>
      <c r="J65" s="38">
        <v>10.53</v>
      </c>
      <c r="K65" s="38">
        <v>10.53</v>
      </c>
      <c r="L65" s="38">
        <v>10.8</v>
      </c>
      <c r="M65">
        <v>66.36</v>
      </c>
      <c r="N65">
        <v>273.62</v>
      </c>
      <c r="O65">
        <v>100.81</v>
      </c>
      <c r="P65">
        <v>6.85</v>
      </c>
      <c r="Q65">
        <v>42.02</v>
      </c>
      <c r="R65" s="94">
        <v>33</v>
      </c>
      <c r="S65" s="94">
        <v>33</v>
      </c>
      <c r="T65" s="94">
        <v>33</v>
      </c>
      <c r="U65">
        <v>5.7</v>
      </c>
      <c r="V65">
        <v>56.85</v>
      </c>
      <c r="W65">
        <v>0</v>
      </c>
      <c r="X65">
        <v>22.5</v>
      </c>
      <c r="Y65">
        <v>7.5</v>
      </c>
      <c r="Z65">
        <v>7.5</v>
      </c>
      <c r="AA65">
        <v>151.28</v>
      </c>
      <c r="AB65">
        <v>30.25</v>
      </c>
      <c r="AC65">
        <v>63</v>
      </c>
      <c r="AD65">
        <v>30</v>
      </c>
      <c r="AE65">
        <v>60</v>
      </c>
      <c r="AF65">
        <v>28</v>
      </c>
      <c r="AG65">
        <v>7</v>
      </c>
      <c r="AH65">
        <v>15</v>
      </c>
      <c r="AI65">
        <v>15</v>
      </c>
      <c r="AJ65">
        <v>30.28</v>
      </c>
      <c r="AK65">
        <v>130</v>
      </c>
      <c r="AL65">
        <v>55</v>
      </c>
      <c r="AM65">
        <v>7.96</v>
      </c>
    </row>
    <row r="66" spans="1:39">
      <c r="A66" t="s">
        <v>108</v>
      </c>
      <c r="B66" s="35">
        <v>220.64</v>
      </c>
      <c r="C66" s="35">
        <v>86.64</v>
      </c>
      <c r="D66" s="94">
        <f t="shared" si="0"/>
        <v>99</v>
      </c>
      <c r="E66" s="35"/>
      <c r="F66" s="35"/>
      <c r="G66" s="35"/>
      <c r="H66" s="35"/>
      <c r="I66" s="35"/>
      <c r="J66" s="38">
        <v>9.6300000000000008</v>
      </c>
      <c r="K66" s="38">
        <v>9.6300000000000008</v>
      </c>
      <c r="L66" s="38">
        <v>9.8699999999999992</v>
      </c>
      <c r="M66">
        <v>66.36</v>
      </c>
      <c r="N66">
        <v>273.62</v>
      </c>
      <c r="O66">
        <v>100.81</v>
      </c>
      <c r="P66">
        <v>6.85</v>
      </c>
      <c r="Q66">
        <v>43.02</v>
      </c>
      <c r="R66" s="94">
        <v>33</v>
      </c>
      <c r="S66" s="94">
        <v>33</v>
      </c>
      <c r="T66" s="94">
        <v>33</v>
      </c>
      <c r="U66">
        <v>5.7</v>
      </c>
      <c r="V66">
        <v>48.81</v>
      </c>
      <c r="W66">
        <v>0</v>
      </c>
      <c r="X66">
        <v>22.5</v>
      </c>
      <c r="Y66">
        <v>7.5</v>
      </c>
      <c r="Z66">
        <v>7.5</v>
      </c>
      <c r="AA66">
        <v>138.9</v>
      </c>
      <c r="AB66">
        <v>27.78</v>
      </c>
      <c r="AC66">
        <v>57</v>
      </c>
      <c r="AD66">
        <v>28</v>
      </c>
      <c r="AE66">
        <v>53</v>
      </c>
      <c r="AF66">
        <v>25</v>
      </c>
      <c r="AG66">
        <v>7</v>
      </c>
      <c r="AH66">
        <v>15</v>
      </c>
      <c r="AI66">
        <v>15</v>
      </c>
      <c r="AJ66">
        <v>30.28</v>
      </c>
      <c r="AK66">
        <v>119</v>
      </c>
      <c r="AL66">
        <v>51</v>
      </c>
      <c r="AM66">
        <v>7.96</v>
      </c>
    </row>
    <row r="67" spans="1:39">
      <c r="A67" t="s">
        <v>109</v>
      </c>
      <c r="B67" s="35">
        <v>220.64</v>
      </c>
      <c r="C67" s="35">
        <v>86.64</v>
      </c>
      <c r="D67" s="94">
        <f t="shared" si="0"/>
        <v>99</v>
      </c>
      <c r="E67" s="35"/>
      <c r="F67" s="35"/>
      <c r="G67" s="35"/>
      <c r="H67" s="35"/>
      <c r="I67" s="35"/>
      <c r="J67" s="38">
        <v>8.5500000000000007</v>
      </c>
      <c r="K67" s="38">
        <v>8.5500000000000007</v>
      </c>
      <c r="L67" s="38">
        <v>8.77</v>
      </c>
      <c r="M67">
        <v>66.36</v>
      </c>
      <c r="N67">
        <v>273.62</v>
      </c>
      <c r="O67">
        <v>100.81</v>
      </c>
      <c r="P67">
        <v>6.85</v>
      </c>
      <c r="Q67">
        <v>43.02</v>
      </c>
      <c r="R67" s="94">
        <v>33</v>
      </c>
      <c r="S67" s="94">
        <v>33</v>
      </c>
      <c r="T67" s="94">
        <v>33</v>
      </c>
      <c r="U67">
        <v>5.7</v>
      </c>
      <c r="V67">
        <v>41.58</v>
      </c>
      <c r="W67">
        <v>0</v>
      </c>
      <c r="X67">
        <v>22.5</v>
      </c>
      <c r="Y67">
        <v>7.5</v>
      </c>
      <c r="Z67">
        <v>7.5</v>
      </c>
      <c r="AA67">
        <v>124.76</v>
      </c>
      <c r="AB67">
        <v>24.95</v>
      </c>
      <c r="AC67">
        <v>52</v>
      </c>
      <c r="AD67">
        <v>24</v>
      </c>
      <c r="AE67">
        <v>46</v>
      </c>
      <c r="AF67">
        <v>22</v>
      </c>
      <c r="AG67">
        <v>7</v>
      </c>
      <c r="AH67">
        <v>15</v>
      </c>
      <c r="AI67">
        <v>15</v>
      </c>
      <c r="AJ67">
        <v>30.28</v>
      </c>
      <c r="AK67">
        <v>105</v>
      </c>
      <c r="AL67">
        <v>45</v>
      </c>
      <c r="AM67">
        <v>7.96</v>
      </c>
    </row>
    <row r="68" spans="1:39">
      <c r="A68" t="s">
        <v>110</v>
      </c>
      <c r="B68" s="35">
        <v>220.64</v>
      </c>
      <c r="C68" s="35">
        <v>86.64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7.69</v>
      </c>
      <c r="K68" s="38">
        <v>7.69</v>
      </c>
      <c r="L68" s="38">
        <v>7.88</v>
      </c>
      <c r="M68">
        <v>66.36</v>
      </c>
      <c r="N68">
        <v>273.62</v>
      </c>
      <c r="O68">
        <v>100.81</v>
      </c>
      <c r="P68">
        <v>6.85</v>
      </c>
      <c r="Q68">
        <v>43.02</v>
      </c>
      <c r="R68" s="94">
        <v>33</v>
      </c>
      <c r="S68" s="94">
        <v>33</v>
      </c>
      <c r="T68" s="94">
        <v>33</v>
      </c>
      <c r="U68">
        <v>5.7</v>
      </c>
      <c r="V68">
        <v>34.92</v>
      </c>
      <c r="W68">
        <v>0</v>
      </c>
      <c r="X68">
        <v>22.5</v>
      </c>
      <c r="Y68">
        <v>7.5</v>
      </c>
      <c r="Z68">
        <v>7.5</v>
      </c>
      <c r="AA68">
        <v>110.32</v>
      </c>
      <c r="AB68">
        <v>22.06</v>
      </c>
      <c r="AC68">
        <v>45</v>
      </c>
      <c r="AD68">
        <v>20</v>
      </c>
      <c r="AE68">
        <v>39</v>
      </c>
      <c r="AF68">
        <v>19</v>
      </c>
      <c r="AG68">
        <v>8</v>
      </c>
      <c r="AH68">
        <v>15</v>
      </c>
      <c r="AI68">
        <v>15</v>
      </c>
      <c r="AJ68">
        <v>30.28</v>
      </c>
      <c r="AK68">
        <v>91</v>
      </c>
      <c r="AL68">
        <v>39</v>
      </c>
      <c r="AM68">
        <v>7.96</v>
      </c>
    </row>
    <row r="69" spans="1:39">
      <c r="A69" t="s">
        <v>111</v>
      </c>
      <c r="B69" s="35">
        <v>220.64</v>
      </c>
      <c r="C69" s="35">
        <v>86.64</v>
      </c>
      <c r="D69" s="94">
        <f t="shared" si="1"/>
        <v>99</v>
      </c>
      <c r="E69" s="35"/>
      <c r="F69" s="35"/>
      <c r="G69" s="35"/>
      <c r="H69" s="35"/>
      <c r="I69" s="35"/>
      <c r="J69" s="38">
        <v>6.77</v>
      </c>
      <c r="K69" s="38">
        <v>6.77</v>
      </c>
      <c r="L69" s="38">
        <v>6.94</v>
      </c>
      <c r="M69">
        <v>66.36</v>
      </c>
      <c r="N69">
        <v>273.62</v>
      </c>
      <c r="O69">
        <v>100.81</v>
      </c>
      <c r="P69">
        <v>6.85</v>
      </c>
      <c r="Q69">
        <v>43.02</v>
      </c>
      <c r="R69" s="94">
        <v>33</v>
      </c>
      <c r="S69" s="94">
        <v>33</v>
      </c>
      <c r="T69" s="94">
        <v>33</v>
      </c>
      <c r="U69">
        <v>5.7</v>
      </c>
      <c r="V69">
        <v>28.58</v>
      </c>
      <c r="W69">
        <v>0</v>
      </c>
      <c r="X69">
        <v>26.5</v>
      </c>
      <c r="Y69">
        <v>8.84</v>
      </c>
      <c r="Z69">
        <v>8.83</v>
      </c>
      <c r="AA69">
        <v>95.58</v>
      </c>
      <c r="AB69">
        <v>19.11</v>
      </c>
      <c r="AC69">
        <v>40</v>
      </c>
      <c r="AD69">
        <v>17</v>
      </c>
      <c r="AE69">
        <v>30</v>
      </c>
      <c r="AF69">
        <v>15</v>
      </c>
      <c r="AG69">
        <v>8.66</v>
      </c>
      <c r="AH69">
        <v>26.67</v>
      </c>
      <c r="AI69">
        <v>26.67</v>
      </c>
      <c r="AJ69">
        <v>30.28</v>
      </c>
      <c r="AK69">
        <v>77</v>
      </c>
      <c r="AL69">
        <v>33</v>
      </c>
      <c r="AM69">
        <v>7.96</v>
      </c>
    </row>
    <row r="70" spans="1:39">
      <c r="A70" t="s">
        <v>112</v>
      </c>
      <c r="B70" s="35">
        <v>220.64</v>
      </c>
      <c r="C70" s="35">
        <v>86.64</v>
      </c>
      <c r="D70" s="94">
        <f t="shared" si="1"/>
        <v>99</v>
      </c>
      <c r="E70" s="35"/>
      <c r="F70" s="35"/>
      <c r="G70" s="35"/>
      <c r="H70" s="35"/>
      <c r="I70" s="35"/>
      <c r="J70" s="38">
        <v>5.77</v>
      </c>
      <c r="K70" s="38">
        <v>5.77</v>
      </c>
      <c r="L70" s="38">
        <v>5.91</v>
      </c>
      <c r="M70">
        <v>66.36</v>
      </c>
      <c r="N70">
        <v>273.62</v>
      </c>
      <c r="O70">
        <v>100.81</v>
      </c>
      <c r="P70">
        <v>6.85</v>
      </c>
      <c r="Q70">
        <v>43.02</v>
      </c>
      <c r="R70" s="94">
        <v>33</v>
      </c>
      <c r="S70" s="94">
        <v>33</v>
      </c>
      <c r="T70" s="94">
        <v>33</v>
      </c>
      <c r="U70">
        <v>5.7</v>
      </c>
      <c r="V70">
        <v>21.45</v>
      </c>
      <c r="W70">
        <v>0</v>
      </c>
      <c r="X70">
        <v>27.5</v>
      </c>
      <c r="Y70">
        <v>9.16</v>
      </c>
      <c r="Z70">
        <v>9.17</v>
      </c>
      <c r="AA70">
        <v>80.63</v>
      </c>
      <c r="AB70">
        <v>16.13</v>
      </c>
      <c r="AC70">
        <v>37</v>
      </c>
      <c r="AD70">
        <v>13</v>
      </c>
      <c r="AE70">
        <v>24</v>
      </c>
      <c r="AF70">
        <v>11</v>
      </c>
      <c r="AG70">
        <v>9</v>
      </c>
      <c r="AH70">
        <v>28.33</v>
      </c>
      <c r="AI70">
        <v>28.33</v>
      </c>
      <c r="AJ70">
        <v>30.28</v>
      </c>
      <c r="AK70">
        <v>67</v>
      </c>
      <c r="AL70">
        <v>28</v>
      </c>
      <c r="AM70">
        <v>7.96</v>
      </c>
    </row>
    <row r="71" spans="1:39">
      <c r="A71" t="s">
        <v>113</v>
      </c>
      <c r="B71" s="35">
        <v>220.64</v>
      </c>
      <c r="C71" s="35">
        <v>86.64</v>
      </c>
      <c r="D71" s="94">
        <f t="shared" si="1"/>
        <v>96</v>
      </c>
      <c r="E71" s="35"/>
      <c r="F71" s="35"/>
      <c r="G71" s="35"/>
      <c r="H71" s="35"/>
      <c r="I71" s="35"/>
      <c r="J71" s="38">
        <v>4.8</v>
      </c>
      <c r="K71" s="38">
        <v>4.8</v>
      </c>
      <c r="L71" s="38">
        <v>4.92</v>
      </c>
      <c r="M71">
        <v>85.32</v>
      </c>
      <c r="N71">
        <v>273.62</v>
      </c>
      <c r="O71">
        <v>100.81</v>
      </c>
      <c r="P71">
        <v>6.85</v>
      </c>
      <c r="Q71">
        <v>43.02</v>
      </c>
      <c r="R71" s="94">
        <v>33</v>
      </c>
      <c r="S71" s="94">
        <v>30</v>
      </c>
      <c r="T71" s="94">
        <v>33</v>
      </c>
      <c r="U71">
        <v>5.84</v>
      </c>
      <c r="V71">
        <v>14.72</v>
      </c>
      <c r="W71">
        <v>0</v>
      </c>
      <c r="X71">
        <v>29.5</v>
      </c>
      <c r="Y71">
        <v>9.84</v>
      </c>
      <c r="Z71">
        <v>9.83</v>
      </c>
      <c r="AA71">
        <v>66.44</v>
      </c>
      <c r="AB71">
        <v>13.29</v>
      </c>
      <c r="AC71">
        <v>28</v>
      </c>
      <c r="AD71">
        <v>11</v>
      </c>
      <c r="AE71">
        <v>19</v>
      </c>
      <c r="AF71">
        <v>9</v>
      </c>
      <c r="AG71">
        <v>9.34</v>
      </c>
      <c r="AH71">
        <v>29.33</v>
      </c>
      <c r="AI71">
        <v>29.33</v>
      </c>
      <c r="AJ71">
        <v>30.28</v>
      </c>
      <c r="AK71">
        <v>49</v>
      </c>
      <c r="AL71">
        <v>21</v>
      </c>
      <c r="AM71">
        <v>7.96</v>
      </c>
    </row>
    <row r="72" spans="1:39">
      <c r="A72" t="s">
        <v>114</v>
      </c>
      <c r="B72" s="35">
        <v>220.64</v>
      </c>
      <c r="C72" s="35">
        <v>86.64</v>
      </c>
      <c r="D72" s="94">
        <f t="shared" si="1"/>
        <v>83</v>
      </c>
      <c r="E72" s="35"/>
      <c r="F72" s="35"/>
      <c r="G72" s="35"/>
      <c r="H72" s="35"/>
      <c r="I72" s="35"/>
      <c r="J72" s="38">
        <v>3.92</v>
      </c>
      <c r="K72" s="38">
        <v>3.92</v>
      </c>
      <c r="L72" s="38">
        <v>4.01</v>
      </c>
      <c r="M72">
        <v>115.66</v>
      </c>
      <c r="N72">
        <v>273.62</v>
      </c>
      <c r="O72">
        <v>100.81</v>
      </c>
      <c r="P72">
        <v>6.85</v>
      </c>
      <c r="Q72">
        <v>43.02</v>
      </c>
      <c r="R72" s="94">
        <v>33</v>
      </c>
      <c r="S72" s="94">
        <v>17</v>
      </c>
      <c r="T72" s="94">
        <v>33</v>
      </c>
      <c r="U72">
        <v>5.84</v>
      </c>
      <c r="V72">
        <v>8.9600000000000009</v>
      </c>
      <c r="W72">
        <v>0</v>
      </c>
      <c r="X72">
        <v>31.5</v>
      </c>
      <c r="Y72">
        <v>10.5</v>
      </c>
      <c r="Z72">
        <v>10.5</v>
      </c>
      <c r="AA72">
        <v>52.38</v>
      </c>
      <c r="AB72">
        <v>10.47</v>
      </c>
      <c r="AC72">
        <v>23</v>
      </c>
      <c r="AD72">
        <v>8</v>
      </c>
      <c r="AE72">
        <v>15</v>
      </c>
      <c r="AF72">
        <v>7</v>
      </c>
      <c r="AG72">
        <v>13.34</v>
      </c>
      <c r="AH72">
        <v>30.67</v>
      </c>
      <c r="AI72">
        <v>30.67</v>
      </c>
      <c r="AJ72">
        <v>30.28</v>
      </c>
      <c r="AK72">
        <v>32</v>
      </c>
      <c r="AL72">
        <v>13</v>
      </c>
      <c r="AM72">
        <v>7.96</v>
      </c>
    </row>
    <row r="73" spans="1:39">
      <c r="A73" t="s">
        <v>115</v>
      </c>
      <c r="B73" s="35">
        <v>262.73</v>
      </c>
      <c r="C73" s="35">
        <v>86.64</v>
      </c>
      <c r="D73" s="94">
        <f t="shared" si="1"/>
        <v>72.22</v>
      </c>
      <c r="E73" s="35"/>
      <c r="F73" s="35"/>
      <c r="G73" s="35"/>
      <c r="H73" s="35"/>
      <c r="I73" s="35"/>
      <c r="J73" s="38">
        <v>2.99</v>
      </c>
      <c r="K73" s="38">
        <v>2.99</v>
      </c>
      <c r="L73" s="38">
        <v>3.07</v>
      </c>
      <c r="M73">
        <v>115.66</v>
      </c>
      <c r="N73">
        <v>273.62</v>
      </c>
      <c r="O73">
        <v>89.25</v>
      </c>
      <c r="P73">
        <v>7.47</v>
      </c>
      <c r="Q73">
        <v>43.02</v>
      </c>
      <c r="R73" s="94">
        <v>33</v>
      </c>
      <c r="S73" s="94">
        <v>7</v>
      </c>
      <c r="T73" s="94">
        <v>32.22</v>
      </c>
      <c r="U73">
        <v>5.84</v>
      </c>
      <c r="V73">
        <v>5.24</v>
      </c>
      <c r="W73">
        <v>0</v>
      </c>
      <c r="X73">
        <v>40</v>
      </c>
      <c r="Y73">
        <v>13.34</v>
      </c>
      <c r="Z73">
        <v>13.33</v>
      </c>
      <c r="AA73">
        <v>38.53</v>
      </c>
      <c r="AB73">
        <v>7.71</v>
      </c>
      <c r="AC73">
        <v>18</v>
      </c>
      <c r="AD73">
        <v>7</v>
      </c>
      <c r="AE73">
        <v>14</v>
      </c>
      <c r="AF73">
        <v>6</v>
      </c>
      <c r="AG73">
        <v>14</v>
      </c>
      <c r="AH73">
        <v>40</v>
      </c>
      <c r="AI73">
        <v>40</v>
      </c>
      <c r="AJ73">
        <v>30.28</v>
      </c>
      <c r="AK73">
        <v>21</v>
      </c>
      <c r="AL73">
        <v>9</v>
      </c>
      <c r="AM73">
        <v>7.96</v>
      </c>
    </row>
    <row r="74" spans="1:39">
      <c r="A74" t="s">
        <v>116</v>
      </c>
      <c r="B74" s="35">
        <v>262.73</v>
      </c>
      <c r="C74" s="35">
        <v>86.64</v>
      </c>
      <c r="D74" s="94">
        <f t="shared" si="1"/>
        <v>47.260000000000005</v>
      </c>
      <c r="E74" s="35"/>
      <c r="F74" s="35"/>
      <c r="G74" s="35"/>
      <c r="H74" s="35"/>
      <c r="I74" s="35"/>
      <c r="J74" s="38">
        <v>2.15</v>
      </c>
      <c r="K74" s="38">
        <v>2.15</v>
      </c>
      <c r="L74" s="38">
        <v>2.21</v>
      </c>
      <c r="M74">
        <v>115.66</v>
      </c>
      <c r="N74">
        <v>273.62</v>
      </c>
      <c r="O74">
        <v>89.25</v>
      </c>
      <c r="P74">
        <v>7.47</v>
      </c>
      <c r="Q74">
        <v>43.02</v>
      </c>
      <c r="R74" s="94">
        <v>24.48</v>
      </c>
      <c r="S74" s="94">
        <v>1</v>
      </c>
      <c r="T74" s="94">
        <v>21.78</v>
      </c>
      <c r="U74">
        <v>5.84</v>
      </c>
      <c r="V74">
        <v>3.27</v>
      </c>
      <c r="W74">
        <v>0</v>
      </c>
      <c r="X74">
        <v>41.5</v>
      </c>
      <c r="Y74">
        <v>13.84</v>
      </c>
      <c r="Z74">
        <v>13.83</v>
      </c>
      <c r="AA74">
        <v>25.15</v>
      </c>
      <c r="AB74">
        <v>5.03</v>
      </c>
      <c r="AC74">
        <v>15</v>
      </c>
      <c r="AD74">
        <v>5</v>
      </c>
      <c r="AE74">
        <v>11</v>
      </c>
      <c r="AF74">
        <v>5</v>
      </c>
      <c r="AG74">
        <v>15</v>
      </c>
      <c r="AH74">
        <v>41</v>
      </c>
      <c r="AI74">
        <v>41</v>
      </c>
      <c r="AJ74">
        <v>30.78</v>
      </c>
      <c r="AK74">
        <v>11</v>
      </c>
      <c r="AL74">
        <v>4</v>
      </c>
      <c r="AM74">
        <v>7.96</v>
      </c>
    </row>
    <row r="75" spans="1:39">
      <c r="A75" t="s">
        <v>117</v>
      </c>
      <c r="B75" s="35">
        <v>262.73</v>
      </c>
      <c r="C75" s="35">
        <v>86.64</v>
      </c>
      <c r="D75" s="94">
        <f t="shared" si="1"/>
        <v>0</v>
      </c>
      <c r="E75" s="35"/>
      <c r="F75" s="35"/>
      <c r="G75" s="35"/>
      <c r="H75" s="35"/>
      <c r="I75" s="35"/>
      <c r="J75" s="38">
        <v>1.64</v>
      </c>
      <c r="K75" s="38">
        <v>1.64</v>
      </c>
      <c r="L75" s="38">
        <v>1.68</v>
      </c>
      <c r="M75">
        <v>115.66</v>
      </c>
      <c r="N75">
        <v>273.62</v>
      </c>
      <c r="O75">
        <v>89.25</v>
      </c>
      <c r="P75">
        <v>7.47</v>
      </c>
      <c r="Q75">
        <v>43.02</v>
      </c>
      <c r="R75" s="94">
        <v>0</v>
      </c>
      <c r="S75" s="94">
        <v>0</v>
      </c>
      <c r="T75" s="94">
        <v>0</v>
      </c>
      <c r="U75">
        <v>6</v>
      </c>
      <c r="V75">
        <v>1.21</v>
      </c>
      <c r="W75">
        <v>0</v>
      </c>
      <c r="X75">
        <v>42.5</v>
      </c>
      <c r="Y75">
        <v>14.16</v>
      </c>
      <c r="Z75">
        <v>14.17</v>
      </c>
      <c r="AA75">
        <v>17.18</v>
      </c>
      <c r="AB75">
        <v>3.43</v>
      </c>
      <c r="AC75">
        <v>12</v>
      </c>
      <c r="AD75">
        <v>3</v>
      </c>
      <c r="AE75">
        <v>7</v>
      </c>
      <c r="AF75">
        <v>3</v>
      </c>
      <c r="AG75">
        <v>15.66</v>
      </c>
      <c r="AH75">
        <v>41.67</v>
      </c>
      <c r="AI75">
        <v>41.67</v>
      </c>
      <c r="AJ75">
        <v>30.78</v>
      </c>
      <c r="AK75">
        <v>5</v>
      </c>
      <c r="AL75">
        <v>2</v>
      </c>
      <c r="AM75">
        <v>7.96</v>
      </c>
    </row>
    <row r="76" spans="1:39">
      <c r="A76" t="s">
        <v>118</v>
      </c>
      <c r="B76" s="35">
        <v>262.73</v>
      </c>
      <c r="C76" s="35">
        <v>86.64</v>
      </c>
      <c r="D76" s="94">
        <f t="shared" si="1"/>
        <v>0</v>
      </c>
      <c r="E76" s="35"/>
      <c r="F76" s="35"/>
      <c r="G76" s="35"/>
      <c r="H76" s="35"/>
      <c r="I76" s="35"/>
      <c r="J76" s="38">
        <v>1.17</v>
      </c>
      <c r="K76" s="38">
        <v>1.17</v>
      </c>
      <c r="L76" s="38">
        <v>1.19</v>
      </c>
      <c r="M76">
        <v>115.66</v>
      </c>
      <c r="N76">
        <v>273.62</v>
      </c>
      <c r="O76">
        <v>89.25</v>
      </c>
      <c r="P76">
        <v>7.47</v>
      </c>
      <c r="Q76">
        <v>43.02</v>
      </c>
      <c r="R76" s="94">
        <v>0</v>
      </c>
      <c r="S76" s="94">
        <v>0</v>
      </c>
      <c r="T76" s="94">
        <v>0</v>
      </c>
      <c r="U76">
        <v>6</v>
      </c>
      <c r="V76">
        <v>0</v>
      </c>
      <c r="W76">
        <v>0</v>
      </c>
      <c r="X76">
        <v>45</v>
      </c>
      <c r="Y76">
        <v>15</v>
      </c>
      <c r="Z76">
        <v>15</v>
      </c>
      <c r="AA76">
        <v>10.48</v>
      </c>
      <c r="AB76">
        <v>2.1</v>
      </c>
      <c r="AC76">
        <v>8</v>
      </c>
      <c r="AD76">
        <v>2</v>
      </c>
      <c r="AE76">
        <v>3</v>
      </c>
      <c r="AF76">
        <v>2</v>
      </c>
      <c r="AG76">
        <v>16.34</v>
      </c>
      <c r="AH76">
        <v>44</v>
      </c>
      <c r="AI76">
        <v>44</v>
      </c>
      <c r="AJ76">
        <v>30.78</v>
      </c>
      <c r="AK76">
        <v>1</v>
      </c>
      <c r="AL76">
        <v>0</v>
      </c>
      <c r="AM76">
        <v>7.96</v>
      </c>
    </row>
    <row r="77" spans="1:39">
      <c r="A77" t="s">
        <v>119</v>
      </c>
      <c r="B77" s="35">
        <v>262.73</v>
      </c>
      <c r="C77" s="35">
        <v>86.64</v>
      </c>
      <c r="D77" s="94">
        <f t="shared" si="1"/>
        <v>0</v>
      </c>
      <c r="E77" s="35"/>
      <c r="F77" s="35"/>
      <c r="G77" s="35"/>
      <c r="H77" s="35"/>
      <c r="I77" s="35"/>
      <c r="J77" s="38">
        <v>0.59</v>
      </c>
      <c r="K77" s="38">
        <v>0.59</v>
      </c>
      <c r="L77" s="38">
        <v>0.61</v>
      </c>
      <c r="M77">
        <v>115.66</v>
      </c>
      <c r="N77">
        <v>273.62</v>
      </c>
      <c r="O77">
        <v>89.25</v>
      </c>
      <c r="P77">
        <v>7.78</v>
      </c>
      <c r="Q77">
        <v>43.02</v>
      </c>
      <c r="R77" s="94">
        <v>0</v>
      </c>
      <c r="S77" s="94">
        <v>0</v>
      </c>
      <c r="T77" s="94">
        <v>0</v>
      </c>
      <c r="U77">
        <v>6.31</v>
      </c>
      <c r="V77">
        <v>0</v>
      </c>
      <c r="W77">
        <v>0</v>
      </c>
      <c r="X77">
        <v>54</v>
      </c>
      <c r="Y77">
        <v>18</v>
      </c>
      <c r="Z77">
        <v>18</v>
      </c>
      <c r="AA77">
        <v>5.21</v>
      </c>
      <c r="AB77">
        <v>1.04</v>
      </c>
      <c r="AC77">
        <v>6</v>
      </c>
      <c r="AD77">
        <v>0</v>
      </c>
      <c r="AE77">
        <v>1</v>
      </c>
      <c r="AF77">
        <v>1</v>
      </c>
      <c r="AG77">
        <v>19.34</v>
      </c>
      <c r="AH77">
        <v>48.33</v>
      </c>
      <c r="AI77">
        <v>48.33</v>
      </c>
      <c r="AJ77">
        <v>30.78</v>
      </c>
      <c r="AK77">
        <v>0</v>
      </c>
      <c r="AL77">
        <v>0</v>
      </c>
      <c r="AM77">
        <v>7.96</v>
      </c>
    </row>
    <row r="78" spans="1:39">
      <c r="A78" t="s">
        <v>120</v>
      </c>
      <c r="B78" s="35">
        <v>262.73</v>
      </c>
      <c r="C78" s="35">
        <v>86.64</v>
      </c>
      <c r="D78" s="94">
        <f t="shared" si="1"/>
        <v>0</v>
      </c>
      <c r="E78" s="35"/>
      <c r="F78" s="35"/>
      <c r="G78" s="35"/>
      <c r="H78" s="35"/>
      <c r="I78" s="35"/>
      <c r="J78" s="38">
        <v>0.22</v>
      </c>
      <c r="K78" s="38">
        <v>0.22</v>
      </c>
      <c r="L78" s="38">
        <v>0.22</v>
      </c>
      <c r="M78">
        <v>115.66</v>
      </c>
      <c r="N78">
        <v>273.62</v>
      </c>
      <c r="O78">
        <v>89.25</v>
      </c>
      <c r="P78">
        <v>7.78</v>
      </c>
      <c r="Q78">
        <v>43.02</v>
      </c>
      <c r="R78" s="94">
        <v>0</v>
      </c>
      <c r="S78" s="94">
        <v>0</v>
      </c>
      <c r="T78" s="94">
        <v>0</v>
      </c>
      <c r="U78">
        <v>6.31</v>
      </c>
      <c r="V78">
        <v>0</v>
      </c>
      <c r="W78">
        <v>0</v>
      </c>
      <c r="X78">
        <v>54</v>
      </c>
      <c r="Y78">
        <v>18</v>
      </c>
      <c r="Z78">
        <v>18</v>
      </c>
      <c r="AA78">
        <v>1.18</v>
      </c>
      <c r="AB78">
        <v>0.24</v>
      </c>
      <c r="AC78">
        <v>4</v>
      </c>
      <c r="AD78">
        <v>0</v>
      </c>
      <c r="AE78">
        <v>0</v>
      </c>
      <c r="AF78">
        <v>0</v>
      </c>
      <c r="AG78">
        <v>19.66</v>
      </c>
      <c r="AH78">
        <v>49</v>
      </c>
      <c r="AI78">
        <v>49</v>
      </c>
      <c r="AJ78">
        <v>30.78</v>
      </c>
      <c r="AK78">
        <v>0</v>
      </c>
      <c r="AL78">
        <v>0</v>
      </c>
      <c r="AM78">
        <v>7.96</v>
      </c>
    </row>
    <row r="79" spans="1:39">
      <c r="A79" t="s">
        <v>121</v>
      </c>
      <c r="B79" s="35">
        <v>262.73</v>
      </c>
      <c r="C79" s="35">
        <v>86.64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115.66</v>
      </c>
      <c r="N79">
        <v>273.62</v>
      </c>
      <c r="O79">
        <v>89.25</v>
      </c>
      <c r="P79">
        <v>7.78</v>
      </c>
      <c r="Q79">
        <v>43.02</v>
      </c>
      <c r="R79" s="94">
        <v>0</v>
      </c>
      <c r="S79" s="94">
        <v>0</v>
      </c>
      <c r="T79" s="94">
        <v>0</v>
      </c>
      <c r="U79">
        <v>6.31</v>
      </c>
      <c r="V79">
        <v>0</v>
      </c>
      <c r="W79">
        <v>0</v>
      </c>
      <c r="X79">
        <v>64</v>
      </c>
      <c r="Y79">
        <v>21.34</v>
      </c>
      <c r="Z79">
        <v>21.33</v>
      </c>
      <c r="AA79">
        <v>0.36</v>
      </c>
      <c r="AB79">
        <v>7.0000000000000007E-2</v>
      </c>
      <c r="AC79">
        <v>2</v>
      </c>
      <c r="AD79">
        <v>0</v>
      </c>
      <c r="AE79">
        <v>0</v>
      </c>
      <c r="AF79">
        <v>0</v>
      </c>
      <c r="AG79">
        <v>22.34</v>
      </c>
      <c r="AH79">
        <v>52.67</v>
      </c>
      <c r="AI79">
        <v>52.67</v>
      </c>
      <c r="AJ79">
        <v>30.28</v>
      </c>
      <c r="AK79">
        <v>0</v>
      </c>
      <c r="AL79">
        <v>0</v>
      </c>
      <c r="AM79">
        <v>7.96</v>
      </c>
    </row>
    <row r="80" spans="1:39">
      <c r="A80" t="s">
        <v>122</v>
      </c>
      <c r="B80" s="35">
        <v>262.73</v>
      </c>
      <c r="C80" s="35">
        <v>86.64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115.66</v>
      </c>
      <c r="N80">
        <v>273.62</v>
      </c>
      <c r="O80">
        <v>89.25</v>
      </c>
      <c r="P80">
        <v>7.78</v>
      </c>
      <c r="Q80">
        <v>43.02</v>
      </c>
      <c r="R80" s="94">
        <v>0</v>
      </c>
      <c r="S80" s="94">
        <v>0</v>
      </c>
      <c r="T80" s="94">
        <v>0</v>
      </c>
      <c r="U80">
        <v>6.31</v>
      </c>
      <c r="V80">
        <v>0</v>
      </c>
      <c r="W80">
        <v>0</v>
      </c>
      <c r="X80">
        <v>64</v>
      </c>
      <c r="Y80">
        <v>21.34</v>
      </c>
      <c r="Z80">
        <v>21.33</v>
      </c>
      <c r="AA80">
        <v>0.01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22.66</v>
      </c>
      <c r="AH80">
        <v>53.33</v>
      </c>
      <c r="AI80">
        <v>53.33</v>
      </c>
      <c r="AJ80">
        <v>30.28</v>
      </c>
      <c r="AK80">
        <v>0</v>
      </c>
      <c r="AL80">
        <v>0</v>
      </c>
      <c r="AM80">
        <v>7.96</v>
      </c>
    </row>
    <row r="81" spans="1:39">
      <c r="A81" t="s">
        <v>123</v>
      </c>
      <c r="B81" s="35">
        <v>239.22</v>
      </c>
      <c r="C81" s="35">
        <v>86.64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115.66</v>
      </c>
      <c r="N81">
        <v>273.62</v>
      </c>
      <c r="O81">
        <v>89.25</v>
      </c>
      <c r="P81">
        <v>7.78</v>
      </c>
      <c r="Q81">
        <v>43.02</v>
      </c>
      <c r="R81" s="94">
        <v>0</v>
      </c>
      <c r="S81" s="94">
        <v>0</v>
      </c>
      <c r="T81" s="94">
        <v>0</v>
      </c>
      <c r="U81">
        <v>6.31</v>
      </c>
      <c r="V81">
        <v>0</v>
      </c>
      <c r="W81">
        <v>0</v>
      </c>
      <c r="X81">
        <v>64</v>
      </c>
      <c r="Y81">
        <v>21.34</v>
      </c>
      <c r="Z81">
        <v>21.33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22.34</v>
      </c>
      <c r="AH81">
        <v>54.33</v>
      </c>
      <c r="AI81">
        <v>54.33</v>
      </c>
      <c r="AJ81">
        <v>30.28</v>
      </c>
      <c r="AK81">
        <v>0</v>
      </c>
      <c r="AL81">
        <v>0</v>
      </c>
      <c r="AM81">
        <v>7.96</v>
      </c>
    </row>
    <row r="82" spans="1:39">
      <c r="A82" t="s">
        <v>124</v>
      </c>
      <c r="B82" s="35">
        <v>239.22</v>
      </c>
      <c r="C82" s="35">
        <v>86.64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115.66</v>
      </c>
      <c r="N82">
        <v>273.62</v>
      </c>
      <c r="O82">
        <v>89.25</v>
      </c>
      <c r="P82">
        <v>7.78</v>
      </c>
      <c r="Q82">
        <v>43.02</v>
      </c>
      <c r="R82" s="94">
        <v>0</v>
      </c>
      <c r="S82" s="94">
        <v>0</v>
      </c>
      <c r="T82" s="94">
        <v>0</v>
      </c>
      <c r="U82">
        <v>6.31</v>
      </c>
      <c r="V82">
        <v>0</v>
      </c>
      <c r="W82">
        <v>0</v>
      </c>
      <c r="X82">
        <v>64.5</v>
      </c>
      <c r="Y82">
        <v>21.5</v>
      </c>
      <c r="Z82">
        <v>21.5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21.66</v>
      </c>
      <c r="AH82">
        <v>54.33</v>
      </c>
      <c r="AI82">
        <v>54.33</v>
      </c>
      <c r="AJ82">
        <v>30.28</v>
      </c>
      <c r="AK82">
        <v>0</v>
      </c>
      <c r="AL82">
        <v>0</v>
      </c>
      <c r="AM82">
        <v>7.96</v>
      </c>
    </row>
    <row r="83" spans="1:39">
      <c r="A83" t="s">
        <v>125</v>
      </c>
      <c r="B83" s="35">
        <v>239.22</v>
      </c>
      <c r="C83" s="35">
        <v>86.64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115.66</v>
      </c>
      <c r="N83">
        <v>273.62</v>
      </c>
      <c r="O83">
        <v>89.25</v>
      </c>
      <c r="P83">
        <v>7.55</v>
      </c>
      <c r="Q83">
        <v>43.02</v>
      </c>
      <c r="R83" s="94">
        <v>0</v>
      </c>
      <c r="S83" s="94">
        <v>0</v>
      </c>
      <c r="T83" s="94">
        <v>0</v>
      </c>
      <c r="U83">
        <v>6.08</v>
      </c>
      <c r="V83">
        <v>0</v>
      </c>
      <c r="W83">
        <v>0</v>
      </c>
      <c r="X83">
        <v>59.5</v>
      </c>
      <c r="Y83">
        <v>19.84</v>
      </c>
      <c r="Z83">
        <v>19.829999999999998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21.34</v>
      </c>
      <c r="AH83">
        <v>48.33</v>
      </c>
      <c r="AI83">
        <v>48.33</v>
      </c>
      <c r="AJ83">
        <v>31.29</v>
      </c>
      <c r="AK83">
        <v>0</v>
      </c>
      <c r="AL83">
        <v>0</v>
      </c>
      <c r="AM83">
        <v>7.96</v>
      </c>
    </row>
    <row r="84" spans="1:39">
      <c r="A84" t="s">
        <v>126</v>
      </c>
      <c r="B84" s="35">
        <v>239.22</v>
      </c>
      <c r="C84" s="35">
        <v>86.64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115.66</v>
      </c>
      <c r="N84">
        <v>273.62</v>
      </c>
      <c r="O84">
        <v>89.25</v>
      </c>
      <c r="P84">
        <v>7.55</v>
      </c>
      <c r="Q84">
        <v>43.02</v>
      </c>
      <c r="R84" s="94">
        <v>0</v>
      </c>
      <c r="S84" s="94">
        <v>0</v>
      </c>
      <c r="T84" s="94">
        <v>0</v>
      </c>
      <c r="U84">
        <v>6.08</v>
      </c>
      <c r="V84">
        <v>0</v>
      </c>
      <c r="W84">
        <v>0</v>
      </c>
      <c r="X84">
        <v>59</v>
      </c>
      <c r="Y84">
        <v>19.66</v>
      </c>
      <c r="Z84">
        <v>19.670000000000002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20.66</v>
      </c>
      <c r="AH84">
        <v>48.33</v>
      </c>
      <c r="AI84">
        <v>48.33</v>
      </c>
      <c r="AJ84">
        <v>31.29</v>
      </c>
      <c r="AK84">
        <v>0</v>
      </c>
      <c r="AL84">
        <v>0</v>
      </c>
      <c r="AM84">
        <v>7.96</v>
      </c>
    </row>
    <row r="85" spans="1:39">
      <c r="A85" t="s">
        <v>127</v>
      </c>
      <c r="B85" s="35">
        <v>239.22</v>
      </c>
      <c r="C85" s="35">
        <v>86.64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111.78</v>
      </c>
      <c r="N85">
        <v>273.62</v>
      </c>
      <c r="O85">
        <v>89.25</v>
      </c>
      <c r="P85">
        <v>7.55</v>
      </c>
      <c r="Q85">
        <v>43.02</v>
      </c>
      <c r="R85" s="94">
        <v>0</v>
      </c>
      <c r="S85" s="94">
        <v>0</v>
      </c>
      <c r="T85" s="94">
        <v>0</v>
      </c>
      <c r="U85">
        <v>6.08</v>
      </c>
      <c r="V85">
        <v>0</v>
      </c>
      <c r="W85">
        <v>0</v>
      </c>
      <c r="X85">
        <v>58</v>
      </c>
      <c r="Y85">
        <v>19.34</v>
      </c>
      <c r="Z85">
        <v>19.329999999999998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16.66</v>
      </c>
      <c r="AH85">
        <v>44</v>
      </c>
      <c r="AI85">
        <v>44</v>
      </c>
      <c r="AJ85">
        <v>31.29</v>
      </c>
      <c r="AK85">
        <v>0</v>
      </c>
      <c r="AL85">
        <v>0</v>
      </c>
      <c r="AM85">
        <v>7.96</v>
      </c>
    </row>
    <row r="86" spans="1:39">
      <c r="A86" t="s">
        <v>128</v>
      </c>
      <c r="B86" s="35">
        <v>239.22</v>
      </c>
      <c r="C86" s="35">
        <v>86.64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107.51</v>
      </c>
      <c r="N86">
        <v>273.62</v>
      </c>
      <c r="O86">
        <v>89.25</v>
      </c>
      <c r="P86">
        <v>7.55</v>
      </c>
      <c r="Q86">
        <v>43.02</v>
      </c>
      <c r="R86" s="94">
        <v>0</v>
      </c>
      <c r="S86" s="94">
        <v>0</v>
      </c>
      <c r="T86" s="94">
        <v>0</v>
      </c>
      <c r="U86">
        <v>6.08</v>
      </c>
      <c r="V86">
        <v>0</v>
      </c>
      <c r="W86">
        <v>0</v>
      </c>
      <c r="X86">
        <v>56</v>
      </c>
      <c r="Y86">
        <v>18.66</v>
      </c>
      <c r="Z86">
        <v>18.670000000000002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</v>
      </c>
      <c r="AH86">
        <v>44.67</v>
      </c>
      <c r="AI86">
        <v>44.67</v>
      </c>
      <c r="AJ86">
        <v>30.78</v>
      </c>
      <c r="AK86">
        <v>0</v>
      </c>
      <c r="AL86">
        <v>0</v>
      </c>
      <c r="AM86">
        <v>7.96</v>
      </c>
    </row>
    <row r="87" spans="1:39">
      <c r="A87" t="s">
        <v>129</v>
      </c>
      <c r="B87" s="35">
        <v>239.22</v>
      </c>
      <c r="C87" s="35">
        <v>86.64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103.24</v>
      </c>
      <c r="N87">
        <v>273.62</v>
      </c>
      <c r="O87">
        <v>89.25</v>
      </c>
      <c r="P87">
        <v>7.55</v>
      </c>
      <c r="Q87">
        <v>43.02</v>
      </c>
      <c r="R87" s="94">
        <v>0</v>
      </c>
      <c r="S87" s="94">
        <v>0</v>
      </c>
      <c r="T87" s="94">
        <v>0</v>
      </c>
      <c r="U87">
        <v>5.78</v>
      </c>
      <c r="V87">
        <v>0</v>
      </c>
      <c r="W87">
        <v>0</v>
      </c>
      <c r="X87">
        <v>55.5</v>
      </c>
      <c r="Y87">
        <v>18.5</v>
      </c>
      <c r="Z87">
        <v>18.5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15.66</v>
      </c>
      <c r="AH87">
        <v>45</v>
      </c>
      <c r="AI87">
        <v>45</v>
      </c>
      <c r="AJ87">
        <v>30.78</v>
      </c>
      <c r="AK87">
        <v>0</v>
      </c>
      <c r="AL87">
        <v>0</v>
      </c>
      <c r="AM87">
        <v>7.96</v>
      </c>
    </row>
    <row r="88" spans="1:39">
      <c r="A88" t="s">
        <v>130</v>
      </c>
      <c r="B88" s="35">
        <v>239.22</v>
      </c>
      <c r="C88" s="35">
        <v>86.64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98.98</v>
      </c>
      <c r="N88">
        <v>273.62</v>
      </c>
      <c r="O88">
        <v>89.25</v>
      </c>
      <c r="P88">
        <v>7.55</v>
      </c>
      <c r="Q88">
        <v>43.02</v>
      </c>
      <c r="R88" s="94">
        <v>0</v>
      </c>
      <c r="S88" s="94">
        <v>0</v>
      </c>
      <c r="T88" s="94">
        <v>0</v>
      </c>
      <c r="U88">
        <v>5.78</v>
      </c>
      <c r="V88">
        <v>0</v>
      </c>
      <c r="W88">
        <v>0</v>
      </c>
      <c r="X88">
        <v>55</v>
      </c>
      <c r="Y88">
        <v>18.34</v>
      </c>
      <c r="Z88">
        <v>18.329999999999998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</v>
      </c>
      <c r="AH88">
        <v>46</v>
      </c>
      <c r="AI88">
        <v>46</v>
      </c>
      <c r="AJ88">
        <v>30.78</v>
      </c>
      <c r="AK88">
        <v>0</v>
      </c>
      <c r="AL88">
        <v>0</v>
      </c>
      <c r="AM88">
        <v>7.96</v>
      </c>
    </row>
    <row r="89" spans="1:39">
      <c r="A89" t="s">
        <v>131</v>
      </c>
      <c r="B89" s="35">
        <v>239.22</v>
      </c>
      <c r="C89" s="35">
        <v>86.64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94.71</v>
      </c>
      <c r="N89">
        <v>273.62</v>
      </c>
      <c r="O89">
        <v>89.25</v>
      </c>
      <c r="P89">
        <v>7.55</v>
      </c>
      <c r="Q89">
        <v>43.02</v>
      </c>
      <c r="R89" s="94">
        <v>0</v>
      </c>
      <c r="S89" s="94">
        <v>0</v>
      </c>
      <c r="T89" s="94">
        <v>0</v>
      </c>
      <c r="U89">
        <v>5.78</v>
      </c>
      <c r="V89">
        <v>0</v>
      </c>
      <c r="W89">
        <v>0</v>
      </c>
      <c r="X89">
        <v>55</v>
      </c>
      <c r="Y89">
        <v>18.34</v>
      </c>
      <c r="Z89">
        <v>18.329999999999998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</v>
      </c>
      <c r="AH89">
        <v>46.33</v>
      </c>
      <c r="AI89">
        <v>46.33</v>
      </c>
      <c r="AJ89">
        <v>30.78</v>
      </c>
      <c r="AK89">
        <v>0</v>
      </c>
      <c r="AL89">
        <v>0</v>
      </c>
      <c r="AM89">
        <v>7.96</v>
      </c>
    </row>
    <row r="90" spans="1:39">
      <c r="A90" t="s">
        <v>132</v>
      </c>
      <c r="B90" s="35">
        <v>239.22</v>
      </c>
      <c r="C90" s="35">
        <v>86.64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93.29</v>
      </c>
      <c r="N90">
        <v>273.62</v>
      </c>
      <c r="O90">
        <v>89.25</v>
      </c>
      <c r="P90">
        <v>7.55</v>
      </c>
      <c r="Q90">
        <v>43.02</v>
      </c>
      <c r="R90" s="94">
        <v>0</v>
      </c>
      <c r="S90" s="94">
        <v>0</v>
      </c>
      <c r="T90" s="94">
        <v>0</v>
      </c>
      <c r="U90">
        <v>5.78</v>
      </c>
      <c r="V90">
        <v>0</v>
      </c>
      <c r="W90">
        <v>0</v>
      </c>
      <c r="X90">
        <v>55.5</v>
      </c>
      <c r="Y90">
        <v>18.5</v>
      </c>
      <c r="Z90">
        <v>18.5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16.34</v>
      </c>
      <c r="AH90">
        <v>45.67</v>
      </c>
      <c r="AI90">
        <v>45.67</v>
      </c>
      <c r="AJ90">
        <v>29.26</v>
      </c>
      <c r="AK90">
        <v>0</v>
      </c>
      <c r="AL90">
        <v>0</v>
      </c>
      <c r="AM90">
        <v>7.96</v>
      </c>
    </row>
    <row r="91" spans="1:39">
      <c r="A91" t="s">
        <v>133</v>
      </c>
      <c r="B91" s="35">
        <v>239.22</v>
      </c>
      <c r="C91" s="35">
        <v>86.64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93.29</v>
      </c>
      <c r="N91">
        <v>273.62</v>
      </c>
      <c r="O91">
        <v>89.25</v>
      </c>
      <c r="P91">
        <v>7.39</v>
      </c>
      <c r="Q91">
        <v>40.020000000000003</v>
      </c>
      <c r="R91" s="94">
        <v>0</v>
      </c>
      <c r="S91" s="94">
        <v>0</v>
      </c>
      <c r="T91" s="94">
        <v>0</v>
      </c>
      <c r="U91">
        <v>5.62</v>
      </c>
      <c r="V91">
        <v>0</v>
      </c>
      <c r="W91">
        <v>0</v>
      </c>
      <c r="X91">
        <v>43.5</v>
      </c>
      <c r="Y91">
        <v>14.5</v>
      </c>
      <c r="Z91">
        <v>14.5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11.66</v>
      </c>
      <c r="AH91">
        <v>42</v>
      </c>
      <c r="AI91">
        <v>42</v>
      </c>
      <c r="AJ91">
        <v>31.29</v>
      </c>
      <c r="AK91">
        <v>0</v>
      </c>
      <c r="AL91">
        <v>0</v>
      </c>
      <c r="AM91">
        <v>7.96</v>
      </c>
    </row>
    <row r="92" spans="1:39">
      <c r="A92" t="s">
        <v>134</v>
      </c>
      <c r="B92" s="35">
        <v>239.22</v>
      </c>
      <c r="C92" s="35">
        <v>86.64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93.29</v>
      </c>
      <c r="N92">
        <v>273.62</v>
      </c>
      <c r="O92">
        <v>89.25</v>
      </c>
      <c r="P92">
        <v>7.39</v>
      </c>
      <c r="Q92">
        <v>39.619999999999997</v>
      </c>
      <c r="R92" s="94">
        <v>0</v>
      </c>
      <c r="S92" s="94">
        <v>0</v>
      </c>
      <c r="T92" s="94">
        <v>0</v>
      </c>
      <c r="U92">
        <v>5.62</v>
      </c>
      <c r="V92">
        <v>0</v>
      </c>
      <c r="W92">
        <v>0</v>
      </c>
      <c r="X92">
        <v>43</v>
      </c>
      <c r="Y92">
        <v>14.34</v>
      </c>
      <c r="Z92">
        <v>14.33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12.34</v>
      </c>
      <c r="AH92">
        <v>43</v>
      </c>
      <c r="AI92">
        <v>43</v>
      </c>
      <c r="AJ92">
        <v>30.28</v>
      </c>
      <c r="AK92">
        <v>0</v>
      </c>
      <c r="AL92">
        <v>0</v>
      </c>
      <c r="AM92">
        <v>7.96</v>
      </c>
    </row>
    <row r="93" spans="1:39">
      <c r="A93" t="s">
        <v>135</v>
      </c>
      <c r="B93" s="35">
        <v>239.22</v>
      </c>
      <c r="C93" s="35">
        <v>86.64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93.29</v>
      </c>
      <c r="N93">
        <v>273.62</v>
      </c>
      <c r="O93">
        <v>89.25</v>
      </c>
      <c r="P93">
        <v>7.39</v>
      </c>
      <c r="Q93">
        <v>39.020000000000003</v>
      </c>
      <c r="R93" s="94">
        <v>0</v>
      </c>
      <c r="S93" s="94">
        <v>0</v>
      </c>
      <c r="T93" s="94">
        <v>0</v>
      </c>
      <c r="U93">
        <v>5.62</v>
      </c>
      <c r="V93">
        <v>0</v>
      </c>
      <c r="W93">
        <v>0</v>
      </c>
      <c r="X93">
        <v>42.5</v>
      </c>
      <c r="Y93">
        <v>14.16</v>
      </c>
      <c r="Z93">
        <v>14.17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12.66</v>
      </c>
      <c r="AH93">
        <v>43</v>
      </c>
      <c r="AI93">
        <v>43</v>
      </c>
      <c r="AJ93">
        <v>30.28</v>
      </c>
      <c r="AK93">
        <v>0</v>
      </c>
      <c r="AL93">
        <v>0</v>
      </c>
      <c r="AM93">
        <v>7.96</v>
      </c>
    </row>
    <row r="94" spans="1:39">
      <c r="A94" t="s">
        <v>136</v>
      </c>
      <c r="B94" s="35">
        <v>239.22</v>
      </c>
      <c r="C94" s="35">
        <v>86.64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93.29</v>
      </c>
      <c r="N94">
        <v>273.62</v>
      </c>
      <c r="O94">
        <v>89.25</v>
      </c>
      <c r="P94">
        <v>7.39</v>
      </c>
      <c r="Q94">
        <v>38.42</v>
      </c>
      <c r="R94" s="94">
        <v>0</v>
      </c>
      <c r="S94" s="94">
        <v>0</v>
      </c>
      <c r="T94" s="94">
        <v>0</v>
      </c>
      <c r="U94">
        <v>5.62</v>
      </c>
      <c r="V94">
        <v>0</v>
      </c>
      <c r="W94">
        <v>0</v>
      </c>
      <c r="X94">
        <v>42</v>
      </c>
      <c r="Y94">
        <v>14</v>
      </c>
      <c r="Z94">
        <v>14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13.34</v>
      </c>
      <c r="AH94">
        <v>43</v>
      </c>
      <c r="AI94">
        <v>43</v>
      </c>
      <c r="AJ94">
        <v>30.28</v>
      </c>
      <c r="AK94">
        <v>0</v>
      </c>
      <c r="AL94">
        <v>0</v>
      </c>
      <c r="AM94">
        <v>7.96</v>
      </c>
    </row>
    <row r="95" spans="1:39">
      <c r="A95" t="s">
        <v>137</v>
      </c>
      <c r="B95" s="35">
        <v>239.22</v>
      </c>
      <c r="C95" s="35">
        <v>86.64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93.29</v>
      </c>
      <c r="N95">
        <v>273.62</v>
      </c>
      <c r="O95">
        <v>89.25</v>
      </c>
      <c r="P95">
        <v>7.01</v>
      </c>
      <c r="Q95">
        <v>37.82</v>
      </c>
      <c r="R95" s="94">
        <v>0</v>
      </c>
      <c r="S95" s="94">
        <v>0</v>
      </c>
      <c r="T95" s="94">
        <v>0</v>
      </c>
      <c r="U95">
        <v>5.62</v>
      </c>
      <c r="V95">
        <v>0</v>
      </c>
      <c r="W95">
        <v>0</v>
      </c>
      <c r="X95">
        <v>42.5</v>
      </c>
      <c r="Y95">
        <v>14.16</v>
      </c>
      <c r="Z95">
        <v>14.17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</v>
      </c>
      <c r="AH95">
        <v>42.33</v>
      </c>
      <c r="AI95">
        <v>42.33</v>
      </c>
      <c r="AJ95">
        <v>30.28</v>
      </c>
      <c r="AK95">
        <v>0</v>
      </c>
      <c r="AL95">
        <v>0</v>
      </c>
      <c r="AM95">
        <v>7.96</v>
      </c>
    </row>
    <row r="96" spans="1:39">
      <c r="A96" t="s">
        <v>138</v>
      </c>
      <c r="B96" s="35">
        <v>239.22</v>
      </c>
      <c r="C96" s="35">
        <v>86.64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93.29</v>
      </c>
      <c r="N96">
        <v>273.62</v>
      </c>
      <c r="O96">
        <v>89.25</v>
      </c>
      <c r="P96">
        <v>7.01</v>
      </c>
      <c r="Q96">
        <v>37.22</v>
      </c>
      <c r="R96" s="94">
        <v>0</v>
      </c>
      <c r="S96" s="94">
        <v>0</v>
      </c>
      <c r="T96" s="94">
        <v>0</v>
      </c>
      <c r="U96">
        <v>5.62</v>
      </c>
      <c r="V96">
        <v>0</v>
      </c>
      <c r="W96">
        <v>0</v>
      </c>
      <c r="X96">
        <v>43.5</v>
      </c>
      <c r="Y96">
        <v>14.5</v>
      </c>
      <c r="Z96">
        <v>14.5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14.34</v>
      </c>
      <c r="AH96">
        <v>42.33</v>
      </c>
      <c r="AI96">
        <v>42.33</v>
      </c>
      <c r="AJ96">
        <v>29.27</v>
      </c>
      <c r="AK96">
        <v>0</v>
      </c>
      <c r="AL96">
        <v>0</v>
      </c>
      <c r="AM96">
        <v>7.96</v>
      </c>
    </row>
    <row r="97" spans="1:50">
      <c r="A97" t="s">
        <v>139</v>
      </c>
      <c r="B97" s="35">
        <v>239.22</v>
      </c>
      <c r="C97" s="35">
        <v>86.64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93.29</v>
      </c>
      <c r="N97">
        <v>273.62</v>
      </c>
      <c r="O97">
        <v>89.25</v>
      </c>
      <c r="P97">
        <v>7.01</v>
      </c>
      <c r="Q97">
        <v>36.619999999999997</v>
      </c>
      <c r="R97" s="94">
        <v>0</v>
      </c>
      <c r="S97" s="94">
        <v>0</v>
      </c>
      <c r="T97" s="94">
        <v>0</v>
      </c>
      <c r="U97">
        <v>5.62</v>
      </c>
      <c r="V97">
        <v>0</v>
      </c>
      <c r="W97">
        <v>0</v>
      </c>
      <c r="X97">
        <v>44</v>
      </c>
      <c r="Y97">
        <v>14.66</v>
      </c>
      <c r="Z97">
        <v>14.67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</v>
      </c>
      <c r="AH97">
        <v>42</v>
      </c>
      <c r="AI97">
        <v>42</v>
      </c>
      <c r="AJ97">
        <v>29.27</v>
      </c>
      <c r="AK97">
        <v>0</v>
      </c>
      <c r="AL97">
        <v>0</v>
      </c>
      <c r="AM97">
        <v>7.96</v>
      </c>
    </row>
    <row r="98" spans="1:50">
      <c r="A98" t="s">
        <v>140</v>
      </c>
      <c r="B98" s="35">
        <v>239.22</v>
      </c>
      <c r="C98" s="35">
        <v>86.64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93.29</v>
      </c>
      <c r="N98">
        <v>273.62</v>
      </c>
      <c r="O98">
        <v>89.25</v>
      </c>
      <c r="P98">
        <v>7.01</v>
      </c>
      <c r="Q98">
        <v>36.01</v>
      </c>
      <c r="R98" s="94">
        <v>0</v>
      </c>
      <c r="S98" s="94">
        <v>0</v>
      </c>
      <c r="T98" s="94">
        <v>0</v>
      </c>
      <c r="U98">
        <v>5.62</v>
      </c>
      <c r="V98">
        <v>0</v>
      </c>
      <c r="W98">
        <v>0</v>
      </c>
      <c r="X98">
        <v>44.5</v>
      </c>
      <c r="Y98">
        <v>14.84</v>
      </c>
      <c r="Z98">
        <v>14.83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</v>
      </c>
      <c r="AH98">
        <v>42.67</v>
      </c>
      <c r="AI98">
        <v>42.67</v>
      </c>
      <c r="AJ98">
        <v>29.27</v>
      </c>
      <c r="AK98">
        <v>0</v>
      </c>
      <c r="AL98">
        <v>0</v>
      </c>
      <c r="AM98">
        <v>7.96</v>
      </c>
    </row>
    <row r="99" spans="1:50">
      <c r="A99" t="s">
        <v>141</v>
      </c>
      <c r="B99" s="35">
        <f>SUM(B3:B98)/4000</f>
        <v>5.2185050000000022</v>
      </c>
      <c r="C99" s="35">
        <f t="shared" ref="C99:P99" si="2">SUM(C3:C98)/4000</f>
        <v>2.032955000000003</v>
      </c>
      <c r="D99" s="94">
        <f t="shared" ref="D99" si="3">SUM(D3:D98)/4000</f>
        <v>1.1178750000000002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0.11442499999999997</v>
      </c>
      <c r="K99" s="38">
        <f t="shared" si="2"/>
        <v>0.11442499999999997</v>
      </c>
      <c r="L99" s="38">
        <f t="shared" si="2"/>
        <v>0.11727000000000004</v>
      </c>
      <c r="M99">
        <f t="shared" si="2"/>
        <v>2.140689999999998</v>
      </c>
      <c r="N99">
        <f t="shared" si="2"/>
        <v>6.4753724999999971</v>
      </c>
      <c r="O99">
        <f t="shared" si="2"/>
        <v>2.286300000000002</v>
      </c>
      <c r="P99">
        <f t="shared" si="2"/>
        <v>0.15336000000000005</v>
      </c>
      <c r="Q99">
        <f t="shared" ref="Q99:AF99" si="5">SUM(Q3:Q98)/4000</f>
        <v>0.96398249999999985</v>
      </c>
      <c r="R99" s="94">
        <f t="shared" si="5"/>
        <v>0.38303250000000005</v>
      </c>
      <c r="S99" s="94">
        <f t="shared" si="5"/>
        <v>0.35125000000000001</v>
      </c>
      <c r="T99" s="94">
        <f t="shared" si="5"/>
        <v>0.38359249999999995</v>
      </c>
      <c r="U99">
        <f t="shared" si="5"/>
        <v>0.11201999999999997</v>
      </c>
      <c r="V99">
        <f t="shared" si="5"/>
        <v>0.89746999999999977</v>
      </c>
      <c r="W99">
        <f t="shared" si="5"/>
        <v>0</v>
      </c>
      <c r="X99">
        <f t="shared" si="5"/>
        <v>0.86112500000000003</v>
      </c>
      <c r="Y99">
        <f t="shared" si="5"/>
        <v>0.28708999999999996</v>
      </c>
      <c r="Z99">
        <f t="shared" si="5"/>
        <v>0.28701750000000004</v>
      </c>
      <c r="AA99">
        <f t="shared" si="5"/>
        <v>1.7645824999999997</v>
      </c>
      <c r="AB99">
        <f t="shared" si="5"/>
        <v>0.35289500000000007</v>
      </c>
      <c r="AC99">
        <f t="shared" si="5"/>
        <v>0.6875</v>
      </c>
      <c r="AD99">
        <f t="shared" si="5"/>
        <v>0.34475</v>
      </c>
      <c r="AE99">
        <f t="shared" si="5"/>
        <v>0.6895</v>
      </c>
      <c r="AF99">
        <f t="shared" si="5"/>
        <v>0.33024999999999999</v>
      </c>
      <c r="AG99">
        <f t="shared" ref="AG99:AM99" si="6">SUM(AG3:AG98)/4000</f>
        <v>0.27458499999999997</v>
      </c>
      <c r="AH99">
        <f t="shared" si="6"/>
        <v>0.78625500000000004</v>
      </c>
      <c r="AI99">
        <f t="shared" si="6"/>
        <v>0.78625500000000004</v>
      </c>
      <c r="AJ99">
        <f t="shared" si="6"/>
        <v>0.73988000000000065</v>
      </c>
      <c r="AK99">
        <f t="shared" si="6"/>
        <v>1.44825</v>
      </c>
      <c r="AL99">
        <f t="shared" si="6"/>
        <v>0.61550000000000005</v>
      </c>
      <c r="AM99">
        <f t="shared" si="6"/>
        <v>0.19104000000000013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45560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0.61610062893081774</v>
      </c>
      <c r="E3">
        <v>0</v>
      </c>
      <c r="F3">
        <v>0</v>
      </c>
      <c r="G3">
        <v>1.4899999999999998</v>
      </c>
      <c r="H3">
        <v>0</v>
      </c>
      <c r="I3">
        <v>0</v>
      </c>
      <c r="J3">
        <v>0.99999999999999978</v>
      </c>
      <c r="K3">
        <v>492.93514383014633</v>
      </c>
      <c r="L3">
        <v>9.01</v>
      </c>
      <c r="M3">
        <v>30.86</v>
      </c>
      <c r="N3">
        <v>50.48</v>
      </c>
      <c r="O3">
        <v>71.305774682109018</v>
      </c>
      <c r="P3">
        <v>16.489999999999998</v>
      </c>
      <c r="Q3">
        <v>8.7356924593395764</v>
      </c>
      <c r="R3">
        <v>17.765677450741912</v>
      </c>
      <c r="S3">
        <v>0</v>
      </c>
      <c r="T3">
        <v>0</v>
      </c>
      <c r="U3">
        <v>60.09148286158478</v>
      </c>
      <c r="V3">
        <v>8.8499999999999979</v>
      </c>
      <c r="W3">
        <v>19.09</v>
      </c>
      <c r="X3">
        <v>42.024392181457088</v>
      </c>
      <c r="Y3">
        <v>0</v>
      </c>
      <c r="Z3">
        <v>2.771237272727272</v>
      </c>
      <c r="AA3">
        <v>5.9736708860759506</v>
      </c>
      <c r="AB3">
        <v>10.194384281307157</v>
      </c>
      <c r="AC3">
        <v>8.2276252527668916</v>
      </c>
      <c r="AD3">
        <v>15.529045756638286</v>
      </c>
      <c r="AE3">
        <v>21.008957028349691</v>
      </c>
      <c r="AF3">
        <v>5.953842182201746</v>
      </c>
      <c r="AG3">
        <v>24.714643377624366</v>
      </c>
      <c r="AH3">
        <v>56.3618807548457</v>
      </c>
      <c r="AI3">
        <v>1.3526054985540323</v>
      </c>
      <c r="AJ3">
        <v>0</v>
      </c>
      <c r="AK3">
        <v>21.790308552473007</v>
      </c>
      <c r="AL3">
        <v>57.310893287435441</v>
      </c>
      <c r="AM3">
        <v>0</v>
      </c>
      <c r="AN3">
        <v>0</v>
      </c>
      <c r="AO3">
        <v>5.0595840000000001</v>
      </c>
      <c r="AP3">
        <v>4.6597854183927083</v>
      </c>
      <c r="AQ3">
        <v>31.313810300646114</v>
      </c>
      <c r="AR3">
        <v>6.8035335144927513</v>
      </c>
      <c r="AS3">
        <v>13.718507952774223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1123.4885794116149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492.93514383014633</v>
      </c>
      <c r="L4">
        <v>9.01</v>
      </c>
      <c r="M4">
        <v>30.86</v>
      </c>
      <c r="N4">
        <v>50.48</v>
      </c>
      <c r="O4">
        <v>71.305774682109018</v>
      </c>
      <c r="P4">
        <v>16.489999999999998</v>
      </c>
      <c r="Q4">
        <v>8.7356924593395764</v>
      </c>
      <c r="R4">
        <v>17.765677450741912</v>
      </c>
      <c r="S4">
        <v>0</v>
      </c>
      <c r="T4">
        <v>0</v>
      </c>
      <c r="U4">
        <v>60.09148286158478</v>
      </c>
      <c r="V4">
        <v>8.8499999999999979</v>
      </c>
      <c r="W4">
        <v>19.09</v>
      </c>
      <c r="X4">
        <v>42.024392181457088</v>
      </c>
      <c r="Y4">
        <v>0</v>
      </c>
      <c r="Z4">
        <v>2.771237272727272</v>
      </c>
      <c r="AA4">
        <v>0</v>
      </c>
      <c r="AB4">
        <v>10.194384281307157</v>
      </c>
      <c r="AC4">
        <v>8.2276252527668916</v>
      </c>
      <c r="AD4">
        <v>15.529045756638286</v>
      </c>
      <c r="AE4">
        <v>21.008957028349691</v>
      </c>
      <c r="AF4">
        <v>5.953842182201746</v>
      </c>
      <c r="AG4">
        <v>24.714643377624366</v>
      </c>
      <c r="AH4">
        <v>56.3618807548457</v>
      </c>
      <c r="AI4">
        <v>1.3526054985540323</v>
      </c>
      <c r="AJ4">
        <v>0</v>
      </c>
      <c r="AK4">
        <v>21.790308552473007</v>
      </c>
      <c r="AL4">
        <v>57.310893287435441</v>
      </c>
      <c r="AM4">
        <v>0</v>
      </c>
      <c r="AN4">
        <v>0</v>
      </c>
      <c r="AO4">
        <v>5.0595840000000001</v>
      </c>
      <c r="AP4">
        <v>4.6597854183927083</v>
      </c>
      <c r="AQ4">
        <v>31.313810300646114</v>
      </c>
      <c r="AR4">
        <v>6.8035335144927513</v>
      </c>
      <c r="AS4">
        <v>13.718507952774223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1114.4088078966081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492.93514383014633</v>
      </c>
      <c r="L5">
        <v>9.01</v>
      </c>
      <c r="M5">
        <v>30.86</v>
      </c>
      <c r="N5">
        <v>50.48</v>
      </c>
      <c r="O5">
        <v>71.305774682109018</v>
      </c>
      <c r="P5">
        <v>16.489999999999998</v>
      </c>
      <c r="Q5">
        <v>8.7356924593395764</v>
      </c>
      <c r="R5">
        <v>17.765677450741912</v>
      </c>
      <c r="S5">
        <v>0</v>
      </c>
      <c r="T5">
        <v>0</v>
      </c>
      <c r="U5">
        <v>60.09148286158478</v>
      </c>
      <c r="V5">
        <v>8.8499999999999979</v>
      </c>
      <c r="W5">
        <v>19.09</v>
      </c>
      <c r="X5">
        <v>42.024392181457088</v>
      </c>
      <c r="Y5">
        <v>0</v>
      </c>
      <c r="Z5">
        <v>2.771237272727272</v>
      </c>
      <c r="AA5">
        <v>0</v>
      </c>
      <c r="AB5">
        <v>10.194384281307157</v>
      </c>
      <c r="AC5">
        <v>8.2276252527668916</v>
      </c>
      <c r="AD5">
        <v>15.529045756638286</v>
      </c>
      <c r="AE5">
        <v>21.008957028349691</v>
      </c>
      <c r="AF5">
        <v>5.953842182201746</v>
      </c>
      <c r="AG5">
        <v>24.714643377624366</v>
      </c>
      <c r="AH5">
        <v>56.3618807548457</v>
      </c>
      <c r="AI5">
        <v>1.3526054985540323</v>
      </c>
      <c r="AJ5">
        <v>0</v>
      </c>
      <c r="AK5">
        <v>21.790308552473007</v>
      </c>
      <c r="AL5">
        <v>57.310893287435441</v>
      </c>
      <c r="AM5">
        <v>0</v>
      </c>
      <c r="AN5">
        <v>0</v>
      </c>
      <c r="AO5">
        <v>5.0595840000000001</v>
      </c>
      <c r="AP5">
        <v>4.6597854183927083</v>
      </c>
      <c r="AQ5">
        <v>31.313810300646114</v>
      </c>
      <c r="AR5">
        <v>6.8035335144927513</v>
      </c>
      <c r="AS5">
        <v>13.718507952774223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1114.4088078966081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492.93514383014633</v>
      </c>
      <c r="L6">
        <v>9.01</v>
      </c>
      <c r="M6">
        <v>30.86</v>
      </c>
      <c r="N6">
        <v>50.48</v>
      </c>
      <c r="O6">
        <v>71.305774682109018</v>
      </c>
      <c r="P6">
        <v>16.489999999999998</v>
      </c>
      <c r="Q6">
        <v>8.7356924593395764</v>
      </c>
      <c r="R6">
        <v>17.765677450741912</v>
      </c>
      <c r="S6">
        <v>0</v>
      </c>
      <c r="T6">
        <v>0</v>
      </c>
      <c r="U6">
        <v>60.09148286158478</v>
      </c>
      <c r="V6">
        <v>8.8499999999999979</v>
      </c>
      <c r="W6">
        <v>19.09</v>
      </c>
      <c r="X6">
        <v>42.024392181457088</v>
      </c>
      <c r="Y6">
        <v>0</v>
      </c>
      <c r="Z6">
        <v>2.771237272727272</v>
      </c>
      <c r="AA6">
        <v>0</v>
      </c>
      <c r="AB6">
        <v>10.194384281307157</v>
      </c>
      <c r="AC6">
        <v>8.2276252527668916</v>
      </c>
      <c r="AD6">
        <v>15.529045756638286</v>
      </c>
      <c r="AE6">
        <v>21.008957028349691</v>
      </c>
      <c r="AF6">
        <v>5.953842182201746</v>
      </c>
      <c r="AG6">
        <v>24.714643377624366</v>
      </c>
      <c r="AH6">
        <v>56.3618807548457</v>
      </c>
      <c r="AI6">
        <v>1.3526054985540323</v>
      </c>
      <c r="AJ6">
        <v>0</v>
      </c>
      <c r="AK6">
        <v>21.790308552473007</v>
      </c>
      <c r="AL6">
        <v>57.310893287435441</v>
      </c>
      <c r="AM6">
        <v>0</v>
      </c>
      <c r="AN6">
        <v>0</v>
      </c>
      <c r="AO6">
        <v>5.1210720000000007</v>
      </c>
      <c r="AP6">
        <v>4.6597854183927083</v>
      </c>
      <c r="AQ6">
        <v>20.879931829552135</v>
      </c>
      <c r="AR6">
        <v>6.8035335144927513</v>
      </c>
      <c r="AS6">
        <v>13.718507952774223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1104.0364174255139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492.93514383014633</v>
      </c>
      <c r="L7">
        <v>9.01</v>
      </c>
      <c r="M7">
        <v>30.86</v>
      </c>
      <c r="N7">
        <v>50.48</v>
      </c>
      <c r="O7">
        <v>71.305774682109018</v>
      </c>
      <c r="P7">
        <v>16.489999999999998</v>
      </c>
      <c r="Q7">
        <v>8.7356924593395764</v>
      </c>
      <c r="R7">
        <v>17.765677450741912</v>
      </c>
      <c r="S7">
        <v>0</v>
      </c>
      <c r="T7">
        <v>0</v>
      </c>
      <c r="U7">
        <v>60.09148286158478</v>
      </c>
      <c r="V7">
        <v>8.8499999999999979</v>
      </c>
      <c r="W7">
        <v>19.09</v>
      </c>
      <c r="X7">
        <v>42.024392181457088</v>
      </c>
      <c r="Y7">
        <v>0</v>
      </c>
      <c r="Z7">
        <v>2.771237272727272</v>
      </c>
      <c r="AA7">
        <v>0</v>
      </c>
      <c r="AB7">
        <v>10.194384281307157</v>
      </c>
      <c r="AC7">
        <v>8.2276252527668916</v>
      </c>
      <c r="AD7">
        <v>15.529045756638286</v>
      </c>
      <c r="AE7">
        <v>21.008957028349691</v>
      </c>
      <c r="AF7">
        <v>5.953842182201746</v>
      </c>
      <c r="AG7">
        <v>24.714643377624366</v>
      </c>
      <c r="AH7">
        <v>56.3618807548457</v>
      </c>
      <c r="AI7">
        <v>1.3526054985540323</v>
      </c>
      <c r="AJ7">
        <v>0</v>
      </c>
      <c r="AK7">
        <v>21.790308552473007</v>
      </c>
      <c r="AL7">
        <v>57.310893287435441</v>
      </c>
      <c r="AM7">
        <v>0</v>
      </c>
      <c r="AN7">
        <v>0</v>
      </c>
      <c r="AO7">
        <v>5.1210720000000007</v>
      </c>
      <c r="AP7">
        <v>4.6597854183927083</v>
      </c>
      <c r="AQ7">
        <v>20.879931829552135</v>
      </c>
      <c r="AR7">
        <v>21.394455615942022</v>
      </c>
      <c r="AS7">
        <v>13.718507952774223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1118.6273395269632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492.93514383014633</v>
      </c>
      <c r="L8">
        <v>9.01</v>
      </c>
      <c r="M8">
        <v>30.86</v>
      </c>
      <c r="N8">
        <v>50.48</v>
      </c>
      <c r="O8">
        <v>71.305774682109018</v>
      </c>
      <c r="P8">
        <v>16.489999999999998</v>
      </c>
      <c r="Q8">
        <v>8.7356924593395764</v>
      </c>
      <c r="R8">
        <v>17.765677450741912</v>
      </c>
      <c r="S8">
        <v>0</v>
      </c>
      <c r="T8">
        <v>0</v>
      </c>
      <c r="U8">
        <v>60.09148286158478</v>
      </c>
      <c r="V8">
        <v>8.8499999999999979</v>
      </c>
      <c r="W8">
        <v>19.09</v>
      </c>
      <c r="X8">
        <v>42.024392181457088</v>
      </c>
      <c r="Y8">
        <v>0</v>
      </c>
      <c r="Z8">
        <v>2.771237272727272</v>
      </c>
      <c r="AA8">
        <v>0</v>
      </c>
      <c r="AB8">
        <v>10.194384281307157</v>
      </c>
      <c r="AC8">
        <v>8.2276252527668916</v>
      </c>
      <c r="AD8">
        <v>15.529045756638286</v>
      </c>
      <c r="AE8">
        <v>21.008957028349691</v>
      </c>
      <c r="AF8">
        <v>5.953842182201746</v>
      </c>
      <c r="AG8">
        <v>24.714643377624366</v>
      </c>
      <c r="AH8">
        <v>56.3618807548457</v>
      </c>
      <c r="AI8">
        <v>1.3526054985540323</v>
      </c>
      <c r="AJ8">
        <v>0</v>
      </c>
      <c r="AK8">
        <v>21.790308552473007</v>
      </c>
      <c r="AL8">
        <v>57.310893287435441</v>
      </c>
      <c r="AM8">
        <v>0</v>
      </c>
      <c r="AN8">
        <v>0</v>
      </c>
      <c r="AO8">
        <v>5.1210720000000007</v>
      </c>
      <c r="AP8">
        <v>4.6597854183927083</v>
      </c>
      <c r="AQ8">
        <v>20.879931829552135</v>
      </c>
      <c r="AR8">
        <v>21.394455615942022</v>
      </c>
      <c r="AS8">
        <v>13.718507952774223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1118.6273395269632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492.93514383014633</v>
      </c>
      <c r="L9">
        <v>9.01</v>
      </c>
      <c r="M9">
        <v>30.86</v>
      </c>
      <c r="N9">
        <v>50.48</v>
      </c>
      <c r="O9">
        <v>71.305774682109018</v>
      </c>
      <c r="P9">
        <v>16.489999999999998</v>
      </c>
      <c r="Q9">
        <v>8.7356924593395764</v>
      </c>
      <c r="R9">
        <v>17.765677450741912</v>
      </c>
      <c r="S9">
        <v>0</v>
      </c>
      <c r="T9">
        <v>0</v>
      </c>
      <c r="U9">
        <v>60.09148286158478</v>
      </c>
      <c r="V9">
        <v>8.8499999999999979</v>
      </c>
      <c r="W9">
        <v>19.09</v>
      </c>
      <c r="X9">
        <v>42.024392181457088</v>
      </c>
      <c r="Y9">
        <v>0</v>
      </c>
      <c r="Z9">
        <v>2.771237272727272</v>
      </c>
      <c r="AA9">
        <v>0</v>
      </c>
      <c r="AB9">
        <v>10.194384281307157</v>
      </c>
      <c r="AC9">
        <v>8.2276252527668916</v>
      </c>
      <c r="AD9">
        <v>15.529045756638286</v>
      </c>
      <c r="AE9">
        <v>21.008957028349691</v>
      </c>
      <c r="AF9">
        <v>5.953842182201746</v>
      </c>
      <c r="AG9">
        <v>24.714643377624366</v>
      </c>
      <c r="AH9">
        <v>56.3618807548457</v>
      </c>
      <c r="AI9">
        <v>1.3526054985540323</v>
      </c>
      <c r="AJ9">
        <v>0</v>
      </c>
      <c r="AK9">
        <v>21.790308552473007</v>
      </c>
      <c r="AL9">
        <v>57.310893287435441</v>
      </c>
      <c r="AM9">
        <v>0</v>
      </c>
      <c r="AN9">
        <v>0</v>
      </c>
      <c r="AO9">
        <v>5.1210720000000007</v>
      </c>
      <c r="AP9">
        <v>4.6597854183927083</v>
      </c>
      <c r="AQ9">
        <v>19.778104523094722</v>
      </c>
      <c r="AR9">
        <v>5.6308134057970998</v>
      </c>
      <c r="AS9">
        <v>4.5741687840203173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1092.617530841607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492.93514383014633</v>
      </c>
      <c r="L10">
        <v>9.01</v>
      </c>
      <c r="M10">
        <v>30.86</v>
      </c>
      <c r="N10">
        <v>50.48</v>
      </c>
      <c r="O10">
        <v>71.305774682109018</v>
      </c>
      <c r="P10">
        <v>16.489999999999998</v>
      </c>
      <c r="Q10">
        <v>8.7356924593395764</v>
      </c>
      <c r="R10">
        <v>17.765677450741912</v>
      </c>
      <c r="S10">
        <v>0</v>
      </c>
      <c r="T10">
        <v>0</v>
      </c>
      <c r="U10">
        <v>60.09148286158478</v>
      </c>
      <c r="V10">
        <v>8.8499999999999979</v>
      </c>
      <c r="W10">
        <v>19.09</v>
      </c>
      <c r="X10">
        <v>42.024392181457088</v>
      </c>
      <c r="Y10">
        <v>0</v>
      </c>
      <c r="Z10">
        <v>2.771237272727272</v>
      </c>
      <c r="AA10">
        <v>0</v>
      </c>
      <c r="AB10">
        <v>10.194384281307157</v>
      </c>
      <c r="AC10">
        <v>8.2276252527668916</v>
      </c>
      <c r="AD10">
        <v>15.529045756638286</v>
      </c>
      <c r="AE10">
        <v>21.008957028349691</v>
      </c>
      <c r="AF10">
        <v>5.953842182201746</v>
      </c>
      <c r="AG10">
        <v>24.714643377624366</v>
      </c>
      <c r="AH10">
        <v>56.3618807548457</v>
      </c>
      <c r="AI10">
        <v>1.3526054985540323</v>
      </c>
      <c r="AJ10">
        <v>0</v>
      </c>
      <c r="AK10">
        <v>21.790308552473007</v>
      </c>
      <c r="AL10">
        <v>57.310893287435441</v>
      </c>
      <c r="AM10">
        <v>0</v>
      </c>
      <c r="AN10">
        <v>0</v>
      </c>
      <c r="AO10">
        <v>5.1210720000000007</v>
      </c>
      <c r="AP10">
        <v>4.6597854183927083</v>
      </c>
      <c r="AQ10">
        <v>10.439965914776067</v>
      </c>
      <c r="AR10">
        <v>4.6908804347826063</v>
      </c>
      <c r="AS10">
        <v>4.0063960853045089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1081.7716865635582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492.93514383014633</v>
      </c>
      <c r="L11">
        <v>9.01</v>
      </c>
      <c r="M11">
        <v>30.86</v>
      </c>
      <c r="N11">
        <v>50.48</v>
      </c>
      <c r="O11">
        <v>71.305774682109018</v>
      </c>
      <c r="P11">
        <v>16.489999999999998</v>
      </c>
      <c r="Q11">
        <v>8.7356924593395764</v>
      </c>
      <c r="R11">
        <v>17.765677450741912</v>
      </c>
      <c r="S11">
        <v>0</v>
      </c>
      <c r="T11">
        <v>0</v>
      </c>
      <c r="U11">
        <v>60.09148286158478</v>
      </c>
      <c r="V11">
        <v>8.8499999999999979</v>
      </c>
      <c r="W11">
        <v>19.09</v>
      </c>
      <c r="X11">
        <v>42.024392181457088</v>
      </c>
      <c r="Y11">
        <v>0</v>
      </c>
      <c r="Z11">
        <v>2.771237272727272</v>
      </c>
      <c r="AA11">
        <v>0</v>
      </c>
      <c r="AB11">
        <v>10.194384281307157</v>
      </c>
      <c r="AC11">
        <v>8.2276252527668916</v>
      </c>
      <c r="AD11">
        <v>15.529045756638286</v>
      </c>
      <c r="AE11">
        <v>21.008957028349691</v>
      </c>
      <c r="AF11">
        <v>5.953842182201746</v>
      </c>
      <c r="AG11">
        <v>24.714643377624366</v>
      </c>
      <c r="AH11">
        <v>56.3618807548457</v>
      </c>
      <c r="AI11">
        <v>1.082084398843226</v>
      </c>
      <c r="AJ11">
        <v>0</v>
      </c>
      <c r="AK11">
        <v>21.790308552473007</v>
      </c>
      <c r="AL11">
        <v>57.310893287435441</v>
      </c>
      <c r="AM11">
        <v>0</v>
      </c>
      <c r="AN11">
        <v>0</v>
      </c>
      <c r="AO11">
        <v>4.9980960000000003</v>
      </c>
      <c r="AP11">
        <v>4.6597854183927083</v>
      </c>
      <c r="AQ11">
        <v>10.439965914776067</v>
      </c>
      <c r="AR11">
        <v>4.6908804347826063</v>
      </c>
      <c r="AS11">
        <v>4.0063960853045089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1081.3781894638475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492.93514383014633</v>
      </c>
      <c r="L12">
        <v>9.01</v>
      </c>
      <c r="M12">
        <v>30.86</v>
      </c>
      <c r="N12">
        <v>50.48</v>
      </c>
      <c r="O12">
        <v>71.305774682109018</v>
      </c>
      <c r="P12">
        <v>16.489999999999998</v>
      </c>
      <c r="Q12">
        <v>8.7356924593395764</v>
      </c>
      <c r="R12">
        <v>17.765677450741912</v>
      </c>
      <c r="S12">
        <v>0</v>
      </c>
      <c r="T12">
        <v>0</v>
      </c>
      <c r="U12">
        <v>60.09148286158478</v>
      </c>
      <c r="V12">
        <v>8.8499999999999979</v>
      </c>
      <c r="W12">
        <v>19.09</v>
      </c>
      <c r="X12">
        <v>42.024392181457088</v>
      </c>
      <c r="Y12">
        <v>0</v>
      </c>
      <c r="Z12">
        <v>2.771237272727272</v>
      </c>
      <c r="AA12">
        <v>0</v>
      </c>
      <c r="AB12">
        <v>10.194384281307157</v>
      </c>
      <c r="AC12">
        <v>8.2276252527668916</v>
      </c>
      <c r="AD12">
        <v>15.529045756638286</v>
      </c>
      <c r="AE12">
        <v>21.008957028349691</v>
      </c>
      <c r="AF12">
        <v>5.953842182201746</v>
      </c>
      <c r="AG12">
        <v>24.714643377624366</v>
      </c>
      <c r="AH12">
        <v>56.3618807548457</v>
      </c>
      <c r="AI12">
        <v>1.082084398843226</v>
      </c>
      <c r="AJ12">
        <v>0</v>
      </c>
      <c r="AK12">
        <v>21.790308552473007</v>
      </c>
      <c r="AL12">
        <v>57.310893287435441</v>
      </c>
      <c r="AM12">
        <v>0</v>
      </c>
      <c r="AN12">
        <v>0</v>
      </c>
      <c r="AO12">
        <v>4.9980960000000003</v>
      </c>
      <c r="AP12">
        <v>4.6597854183927083</v>
      </c>
      <c r="AQ12">
        <v>10.439965914776067</v>
      </c>
      <c r="AR12">
        <v>4.6908804347826063</v>
      </c>
      <c r="AS12">
        <v>4.0063960853045089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1081.3781894638475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492.93223080317739</v>
      </c>
      <c r="L13">
        <v>9.01</v>
      </c>
      <c r="M13">
        <v>30.86</v>
      </c>
      <c r="N13">
        <v>50.48</v>
      </c>
      <c r="O13">
        <v>71.305774682109018</v>
      </c>
      <c r="P13">
        <v>16.051901433479447</v>
      </c>
      <c r="Q13">
        <v>8.7356924593395764</v>
      </c>
      <c r="R13">
        <v>17.765677450741912</v>
      </c>
      <c r="S13">
        <v>0</v>
      </c>
      <c r="T13">
        <v>0</v>
      </c>
      <c r="U13">
        <v>60.09148286158478</v>
      </c>
      <c r="V13">
        <v>7.7356097560975607</v>
      </c>
      <c r="W13">
        <v>19.09</v>
      </c>
      <c r="X13">
        <v>42.024392181457088</v>
      </c>
      <c r="Y13">
        <v>0</v>
      </c>
      <c r="Z13">
        <v>2.771237272727272</v>
      </c>
      <c r="AA13">
        <v>0</v>
      </c>
      <c r="AB13">
        <v>10.194384281307157</v>
      </c>
      <c r="AC13">
        <v>8.2276252527668916</v>
      </c>
      <c r="AD13">
        <v>15.529045756638286</v>
      </c>
      <c r="AE13">
        <v>21.008957028349691</v>
      </c>
      <c r="AF13">
        <v>5.953842182201746</v>
      </c>
      <c r="AG13">
        <v>24.714643377624366</v>
      </c>
      <c r="AH13">
        <v>56.3618807548457</v>
      </c>
      <c r="AI13">
        <v>1.082084398843226</v>
      </c>
      <c r="AJ13">
        <v>0</v>
      </c>
      <c r="AK13">
        <v>21.790308552473007</v>
      </c>
      <c r="AL13">
        <v>57.310893287435441</v>
      </c>
      <c r="AM13">
        <v>0</v>
      </c>
      <c r="AN13">
        <v>0</v>
      </c>
      <c r="AO13">
        <v>4.9980960000000003</v>
      </c>
      <c r="AP13">
        <v>4.6597854183927083</v>
      </c>
      <c r="AQ13">
        <v>10.439965914776067</v>
      </c>
      <c r="AR13">
        <v>7.0407128623188386</v>
      </c>
      <c r="AS13">
        <v>4.0063960853045089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1082.1726200539917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492.93439018983833</v>
      </c>
      <c r="L14">
        <v>9.01</v>
      </c>
      <c r="M14">
        <v>30.86</v>
      </c>
      <c r="N14">
        <v>50.48</v>
      </c>
      <c r="O14">
        <v>71.305774682109018</v>
      </c>
      <c r="P14">
        <v>16.051901433479447</v>
      </c>
      <c r="Q14">
        <v>8.7356924593395764</v>
      </c>
      <c r="R14">
        <v>17.765677450741912</v>
      </c>
      <c r="S14">
        <v>0</v>
      </c>
      <c r="T14">
        <v>0</v>
      </c>
      <c r="U14">
        <v>60.09148286158478</v>
      </c>
      <c r="V14">
        <v>7.7356097560975607</v>
      </c>
      <c r="W14">
        <v>19.09</v>
      </c>
      <c r="X14">
        <v>42.024392181457088</v>
      </c>
      <c r="Y14">
        <v>0</v>
      </c>
      <c r="Z14">
        <v>2.771237272727272</v>
      </c>
      <c r="AA14">
        <v>0</v>
      </c>
      <c r="AB14">
        <v>10.194384281307157</v>
      </c>
      <c r="AC14">
        <v>8.2276252527668916</v>
      </c>
      <c r="AD14">
        <v>15.529045756638286</v>
      </c>
      <c r="AE14">
        <v>21.008957028349691</v>
      </c>
      <c r="AF14">
        <v>5.953842182201746</v>
      </c>
      <c r="AG14">
        <v>24.714643377624366</v>
      </c>
      <c r="AH14">
        <v>56.3618807548457</v>
      </c>
      <c r="AI14">
        <v>1.082084398843226</v>
      </c>
      <c r="AJ14">
        <v>0</v>
      </c>
      <c r="AK14">
        <v>21.790308552473007</v>
      </c>
      <c r="AL14">
        <v>57.310893287435441</v>
      </c>
      <c r="AM14">
        <v>0</v>
      </c>
      <c r="AN14">
        <v>0</v>
      </c>
      <c r="AO14">
        <v>4.9366080000000006</v>
      </c>
      <c r="AP14">
        <v>4.6597854183927083</v>
      </c>
      <c r="AQ14">
        <v>0</v>
      </c>
      <c r="AR14">
        <v>7.0407128623188386</v>
      </c>
      <c r="AS14">
        <v>4.0063960853045089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1071.6733255258764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492.93233601268679</v>
      </c>
      <c r="L15">
        <v>9.01</v>
      </c>
      <c r="M15">
        <v>30.86</v>
      </c>
      <c r="N15">
        <v>50.48</v>
      </c>
      <c r="O15">
        <v>71.305774682109018</v>
      </c>
      <c r="P15">
        <v>16.051901433479447</v>
      </c>
      <c r="Q15">
        <v>8.7356924593395764</v>
      </c>
      <c r="R15">
        <v>17.765677450741912</v>
      </c>
      <c r="S15">
        <v>0</v>
      </c>
      <c r="T15">
        <v>0</v>
      </c>
      <c r="U15">
        <v>60.09148286158478</v>
      </c>
      <c r="V15">
        <v>7.7356097560975607</v>
      </c>
      <c r="W15">
        <v>19.09</v>
      </c>
      <c r="X15">
        <v>42.024392181457088</v>
      </c>
      <c r="Y15">
        <v>0</v>
      </c>
      <c r="Z15">
        <v>2.771237272727272</v>
      </c>
      <c r="AA15">
        <v>0</v>
      </c>
      <c r="AB15">
        <v>10.194384281307157</v>
      </c>
      <c r="AC15">
        <v>8.2276252527668916</v>
      </c>
      <c r="AD15">
        <v>15.529045756638286</v>
      </c>
      <c r="AE15">
        <v>21.008957028349691</v>
      </c>
      <c r="AF15">
        <v>5.953842182201746</v>
      </c>
      <c r="AG15">
        <v>24.714643377624366</v>
      </c>
      <c r="AH15">
        <v>56.3618807548457</v>
      </c>
      <c r="AI15">
        <v>1.082084398843226</v>
      </c>
      <c r="AJ15">
        <v>0</v>
      </c>
      <c r="AK15">
        <v>21.790308552473007</v>
      </c>
      <c r="AL15">
        <v>56.206752151462986</v>
      </c>
      <c r="AM15">
        <v>0</v>
      </c>
      <c r="AN15">
        <v>0</v>
      </c>
      <c r="AO15">
        <v>4.8048479999999998</v>
      </c>
      <c r="AP15">
        <v>4.1415434962717477</v>
      </c>
      <c r="AQ15">
        <v>0</v>
      </c>
      <c r="AR15">
        <v>7.0407128623188386</v>
      </c>
      <c r="AS15">
        <v>4.0063960853045089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1069.9171282906314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493.15</v>
      </c>
      <c r="L16">
        <v>9.01</v>
      </c>
      <c r="M16">
        <v>30.86</v>
      </c>
      <c r="N16">
        <v>50.48</v>
      </c>
      <c r="O16">
        <v>71.305774682109018</v>
      </c>
      <c r="P16">
        <v>16.051901433479447</v>
      </c>
      <c r="Q16">
        <v>8.7356924593395764</v>
      </c>
      <c r="R16">
        <v>17.765677450741912</v>
      </c>
      <c r="S16">
        <v>0</v>
      </c>
      <c r="T16">
        <v>0</v>
      </c>
      <c r="U16">
        <v>60.09148286158478</v>
      </c>
      <c r="V16">
        <v>7.7356097560975607</v>
      </c>
      <c r="W16">
        <v>19.09</v>
      </c>
      <c r="X16">
        <v>42.024392181457088</v>
      </c>
      <c r="Y16">
        <v>0</v>
      </c>
      <c r="Z16">
        <v>2.771237272727272</v>
      </c>
      <c r="AA16">
        <v>0</v>
      </c>
      <c r="AB16">
        <v>10.194384281307157</v>
      </c>
      <c r="AC16">
        <v>8.2276252527668916</v>
      </c>
      <c r="AD16">
        <v>15.529045756638286</v>
      </c>
      <c r="AE16">
        <v>21.008957028349691</v>
      </c>
      <c r="AF16">
        <v>5.953842182201746</v>
      </c>
      <c r="AG16">
        <v>24.714643377624366</v>
      </c>
      <c r="AH16">
        <v>56.3618807548457</v>
      </c>
      <c r="AI16">
        <v>1.082084398843226</v>
      </c>
      <c r="AJ16">
        <v>0</v>
      </c>
      <c r="AK16">
        <v>21.790308552473007</v>
      </c>
      <c r="AL16">
        <v>56.206752151462986</v>
      </c>
      <c r="AM16">
        <v>0</v>
      </c>
      <c r="AN16">
        <v>0</v>
      </c>
      <c r="AO16">
        <v>4.7477520000000002</v>
      </c>
      <c r="AP16">
        <v>4.1415434962717477</v>
      </c>
      <c r="AQ16">
        <v>0</v>
      </c>
      <c r="AR16">
        <v>7.0407128623188386</v>
      </c>
      <c r="AS16">
        <v>4.0063960853045089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1070.0776962779446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493.15</v>
      </c>
      <c r="L17">
        <v>9.01</v>
      </c>
      <c r="M17">
        <v>30.86</v>
      </c>
      <c r="N17">
        <v>50.48</v>
      </c>
      <c r="O17">
        <v>71.305774682109018</v>
      </c>
      <c r="P17">
        <v>16.488057028396369</v>
      </c>
      <c r="Q17">
        <v>8.7356924593395764</v>
      </c>
      <c r="R17">
        <v>17.765677450741912</v>
      </c>
      <c r="S17">
        <v>0</v>
      </c>
      <c r="T17">
        <v>0</v>
      </c>
      <c r="U17">
        <v>60.09148286158478</v>
      </c>
      <c r="V17">
        <v>7.7356097560975607</v>
      </c>
      <c r="W17">
        <v>19.09</v>
      </c>
      <c r="X17">
        <v>42.024392181457088</v>
      </c>
      <c r="Y17">
        <v>0</v>
      </c>
      <c r="Z17">
        <v>2.771237272727272</v>
      </c>
      <c r="AA17">
        <v>5.9736708860759506</v>
      </c>
      <c r="AB17">
        <v>10.194384281307157</v>
      </c>
      <c r="AC17">
        <v>8.2276252527668916</v>
      </c>
      <c r="AD17">
        <v>15.529045756638286</v>
      </c>
      <c r="AE17">
        <v>21.008957028349691</v>
      </c>
      <c r="AF17">
        <v>5.953842182201746</v>
      </c>
      <c r="AG17">
        <v>24.714643377624366</v>
      </c>
      <c r="AH17">
        <v>56.3618807548457</v>
      </c>
      <c r="AI17">
        <v>1.082084398843226</v>
      </c>
      <c r="AJ17">
        <v>0</v>
      </c>
      <c r="AK17">
        <v>21.790308552473007</v>
      </c>
      <c r="AL17">
        <v>56.206752151462986</v>
      </c>
      <c r="AM17">
        <v>0</v>
      </c>
      <c r="AN17">
        <v>0</v>
      </c>
      <c r="AO17">
        <v>4.7477520000000002</v>
      </c>
      <c r="AP17">
        <v>4.1415434962717477</v>
      </c>
      <c r="AQ17">
        <v>0</v>
      </c>
      <c r="AR17">
        <v>21.394455615942022</v>
      </c>
      <c r="AS17">
        <v>4.0063960853045089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1090.8412655125608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493.15</v>
      </c>
      <c r="L18">
        <v>9.01</v>
      </c>
      <c r="M18">
        <v>30.86</v>
      </c>
      <c r="N18">
        <v>50.48</v>
      </c>
      <c r="O18">
        <v>71.305774682109018</v>
      </c>
      <c r="P18">
        <v>16.488057028396369</v>
      </c>
      <c r="Q18">
        <v>8.7356924593395764</v>
      </c>
      <c r="R18">
        <v>17.765677450741912</v>
      </c>
      <c r="S18">
        <v>0</v>
      </c>
      <c r="T18">
        <v>0</v>
      </c>
      <c r="U18">
        <v>60.09148286158478</v>
      </c>
      <c r="V18">
        <v>7.7356097560975607</v>
      </c>
      <c r="W18">
        <v>19.09</v>
      </c>
      <c r="X18">
        <v>42.024392181457088</v>
      </c>
      <c r="Y18">
        <v>0</v>
      </c>
      <c r="Z18">
        <v>2.771237272727272</v>
      </c>
      <c r="AA18">
        <v>5.9736708860759506</v>
      </c>
      <c r="AB18">
        <v>10.194384281307157</v>
      </c>
      <c r="AC18">
        <v>8.2276252527668916</v>
      </c>
      <c r="AD18">
        <v>15.529045756638286</v>
      </c>
      <c r="AE18">
        <v>21.008957028349691</v>
      </c>
      <c r="AF18">
        <v>5.953842182201746</v>
      </c>
      <c r="AG18">
        <v>24.714643377624366</v>
      </c>
      <c r="AH18">
        <v>56.3618807548457</v>
      </c>
      <c r="AI18">
        <v>1.082084398843226</v>
      </c>
      <c r="AJ18">
        <v>0</v>
      </c>
      <c r="AK18">
        <v>21.790308552473007</v>
      </c>
      <c r="AL18">
        <v>56.206752151462986</v>
      </c>
      <c r="AM18">
        <v>0</v>
      </c>
      <c r="AN18">
        <v>0</v>
      </c>
      <c r="AO18">
        <v>4.6862639999999995</v>
      </c>
      <c r="AP18">
        <v>4.1415434962717477</v>
      </c>
      <c r="AQ18">
        <v>0</v>
      </c>
      <c r="AR18">
        <v>21.394455615942022</v>
      </c>
      <c r="AS18">
        <v>4.0063960853045089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1090.7797775125607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493.15</v>
      </c>
      <c r="L19">
        <v>9.01</v>
      </c>
      <c r="M19">
        <v>30.86</v>
      </c>
      <c r="N19">
        <v>50.48</v>
      </c>
      <c r="O19">
        <v>71.305774682109018</v>
      </c>
      <c r="P19">
        <v>16.488057028396369</v>
      </c>
      <c r="Q19">
        <v>8.7356924593395764</v>
      </c>
      <c r="R19">
        <v>18.01567554595632</v>
      </c>
      <c r="S19">
        <v>0</v>
      </c>
      <c r="T19">
        <v>0</v>
      </c>
      <c r="U19">
        <v>60.09148286158478</v>
      </c>
      <c r="V19">
        <v>7.7356097560975607</v>
      </c>
      <c r="W19">
        <v>19.09</v>
      </c>
      <c r="X19">
        <v>42.024392181457088</v>
      </c>
      <c r="Y19">
        <v>0</v>
      </c>
      <c r="Z19">
        <v>2.771237272727272</v>
      </c>
      <c r="AA19">
        <v>5.9736708860759506</v>
      </c>
      <c r="AB19">
        <v>10.194384281307157</v>
      </c>
      <c r="AC19">
        <v>8.2276252527668916</v>
      </c>
      <c r="AD19">
        <v>15.529045756638286</v>
      </c>
      <c r="AE19">
        <v>21.008957028349691</v>
      </c>
      <c r="AF19">
        <v>5.953842182201746</v>
      </c>
      <c r="AG19">
        <v>24.714643377624366</v>
      </c>
      <c r="AH19">
        <v>56.3618807548457</v>
      </c>
      <c r="AI19">
        <v>1.082084398843226</v>
      </c>
      <c r="AJ19">
        <v>0</v>
      </c>
      <c r="AK19">
        <v>21.790308552473007</v>
      </c>
      <c r="AL19">
        <v>56.206752151462986</v>
      </c>
      <c r="AM19">
        <v>0</v>
      </c>
      <c r="AN19">
        <v>0</v>
      </c>
      <c r="AO19">
        <v>4.6247759999999998</v>
      </c>
      <c r="AP19">
        <v>4.1415434962717477</v>
      </c>
      <c r="AQ19">
        <v>0</v>
      </c>
      <c r="AR19">
        <v>5.6308134057970998</v>
      </c>
      <c r="AS19">
        <v>4.0063960853045089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1075.2046453976307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493.15</v>
      </c>
      <c r="L20">
        <v>9.01</v>
      </c>
      <c r="M20">
        <v>30.86</v>
      </c>
      <c r="N20">
        <v>50.48</v>
      </c>
      <c r="O20">
        <v>71.305774682109018</v>
      </c>
      <c r="P20">
        <v>16.488057028396369</v>
      </c>
      <c r="Q20">
        <v>8.7356924593395764</v>
      </c>
      <c r="R20">
        <v>18.01567554595632</v>
      </c>
      <c r="S20">
        <v>0</v>
      </c>
      <c r="T20">
        <v>0</v>
      </c>
      <c r="U20">
        <v>60.09148286158478</v>
      </c>
      <c r="V20">
        <v>7.7356097560975607</v>
      </c>
      <c r="W20">
        <v>19.09</v>
      </c>
      <c r="X20">
        <v>42.024392181457088</v>
      </c>
      <c r="Y20">
        <v>0</v>
      </c>
      <c r="Z20">
        <v>2.771237272727272</v>
      </c>
      <c r="AA20">
        <v>5.9736708860759506</v>
      </c>
      <c r="AB20">
        <v>10.194384281307157</v>
      </c>
      <c r="AC20">
        <v>8.2276252527668916</v>
      </c>
      <c r="AD20">
        <v>15.529045756638286</v>
      </c>
      <c r="AE20">
        <v>21.008957028349691</v>
      </c>
      <c r="AF20">
        <v>5.953842182201746</v>
      </c>
      <c r="AG20">
        <v>24.714643377624366</v>
      </c>
      <c r="AH20">
        <v>56.3618807548457</v>
      </c>
      <c r="AI20">
        <v>1.082084398843226</v>
      </c>
      <c r="AJ20">
        <v>0</v>
      </c>
      <c r="AK20">
        <v>21.790308552473007</v>
      </c>
      <c r="AL20">
        <v>56.206752151462986</v>
      </c>
      <c r="AM20">
        <v>0</v>
      </c>
      <c r="AN20">
        <v>0</v>
      </c>
      <c r="AO20">
        <v>4.5588960000000007</v>
      </c>
      <c r="AP20">
        <v>4.1415434962717477</v>
      </c>
      <c r="AQ20">
        <v>0</v>
      </c>
      <c r="AR20">
        <v>7.0407128623188386</v>
      </c>
      <c r="AS20">
        <v>4.0063960853045089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1076.5486648541521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493.15</v>
      </c>
      <c r="L21">
        <v>9.01</v>
      </c>
      <c r="M21">
        <v>30.86</v>
      </c>
      <c r="N21">
        <v>50.48</v>
      </c>
      <c r="O21">
        <v>71.305774682109018</v>
      </c>
      <c r="P21">
        <v>16.488057028396369</v>
      </c>
      <c r="Q21">
        <v>8.7356924593395764</v>
      </c>
      <c r="R21">
        <v>18.01567554595632</v>
      </c>
      <c r="S21">
        <v>0</v>
      </c>
      <c r="T21">
        <v>0</v>
      </c>
      <c r="U21">
        <v>60.09148286158478</v>
      </c>
      <c r="V21">
        <v>7.7356097560975607</v>
      </c>
      <c r="W21">
        <v>19.09</v>
      </c>
      <c r="X21">
        <v>42.024392181457088</v>
      </c>
      <c r="Y21">
        <v>0</v>
      </c>
      <c r="Z21">
        <v>2.771237272727272</v>
      </c>
      <c r="AA21">
        <v>5.9736708860759506</v>
      </c>
      <c r="AB21">
        <v>10.194384281307157</v>
      </c>
      <c r="AC21">
        <v>8.2276252527668916</v>
      </c>
      <c r="AD21">
        <v>15.529045756638286</v>
      </c>
      <c r="AE21">
        <v>21.008957028349691</v>
      </c>
      <c r="AF21">
        <v>5.953842182201746</v>
      </c>
      <c r="AG21">
        <v>24.714643377624366</v>
      </c>
      <c r="AH21">
        <v>56.3618807548457</v>
      </c>
      <c r="AI21">
        <v>1.082084398843226</v>
      </c>
      <c r="AJ21">
        <v>0</v>
      </c>
      <c r="AK21">
        <v>21.790308552473007</v>
      </c>
      <c r="AL21">
        <v>56.206752151462986</v>
      </c>
      <c r="AM21">
        <v>0</v>
      </c>
      <c r="AN21">
        <v>0</v>
      </c>
      <c r="AO21">
        <v>4.5588960000000007</v>
      </c>
      <c r="AP21">
        <v>4.1415434962717477</v>
      </c>
      <c r="AQ21">
        <v>0</v>
      </c>
      <c r="AR21">
        <v>8.9117943840579681</v>
      </c>
      <c r="AS21">
        <v>5.7137125807386653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1080.1270628713255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493.15</v>
      </c>
      <c r="L22">
        <v>9.01</v>
      </c>
      <c r="M22">
        <v>30.86</v>
      </c>
      <c r="N22">
        <v>50.48</v>
      </c>
      <c r="O22">
        <v>71.305774682109018</v>
      </c>
      <c r="P22">
        <v>16.488057028396369</v>
      </c>
      <c r="Q22">
        <v>8.7356924593395764</v>
      </c>
      <c r="R22">
        <v>17.765677450741912</v>
      </c>
      <c r="S22">
        <v>0</v>
      </c>
      <c r="T22">
        <v>0</v>
      </c>
      <c r="U22">
        <v>60.09148286158478</v>
      </c>
      <c r="V22">
        <v>7.7356097560975607</v>
      </c>
      <c r="W22">
        <v>19.09</v>
      </c>
      <c r="X22">
        <v>42.024392181457088</v>
      </c>
      <c r="Y22">
        <v>0</v>
      </c>
      <c r="Z22">
        <v>2.771237272727272</v>
      </c>
      <c r="AA22">
        <v>5.9736708860759506</v>
      </c>
      <c r="AB22">
        <v>10.194384281307157</v>
      </c>
      <c r="AC22">
        <v>8.2276252527668916</v>
      </c>
      <c r="AD22">
        <v>15.529045756638286</v>
      </c>
      <c r="AE22">
        <v>21.008957028349691</v>
      </c>
      <c r="AF22">
        <v>5.953842182201746</v>
      </c>
      <c r="AG22">
        <v>24.714643377624366</v>
      </c>
      <c r="AH22">
        <v>56.3618807548457</v>
      </c>
      <c r="AI22">
        <v>1.082084398843226</v>
      </c>
      <c r="AJ22">
        <v>0</v>
      </c>
      <c r="AK22">
        <v>21.790308552473007</v>
      </c>
      <c r="AL22">
        <v>56.206752151462986</v>
      </c>
      <c r="AM22">
        <v>0</v>
      </c>
      <c r="AN22">
        <v>0</v>
      </c>
      <c r="AO22">
        <v>4.5588960000000007</v>
      </c>
      <c r="AP22">
        <v>4.1415434962717477</v>
      </c>
      <c r="AQ22">
        <v>0</v>
      </c>
      <c r="AR22">
        <v>8.9117943840579681</v>
      </c>
      <c r="AS22">
        <v>5.7137125807386653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1079.877064776111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493.15</v>
      </c>
      <c r="L23">
        <v>9.01</v>
      </c>
      <c r="M23">
        <v>30.86</v>
      </c>
      <c r="N23">
        <v>50.48</v>
      </c>
      <c r="O23">
        <v>71.305774682109018</v>
      </c>
      <c r="P23">
        <v>16.489999999999998</v>
      </c>
      <c r="Q23">
        <v>8.7356924593395764</v>
      </c>
      <c r="R23">
        <v>18.01567554595632</v>
      </c>
      <c r="S23">
        <v>0</v>
      </c>
      <c r="T23">
        <v>0</v>
      </c>
      <c r="U23">
        <v>60.09148286158478</v>
      </c>
      <c r="V23">
        <v>7.7356097560975607</v>
      </c>
      <c r="W23">
        <v>19.09</v>
      </c>
      <c r="X23">
        <v>42.024392181457088</v>
      </c>
      <c r="Y23">
        <v>0</v>
      </c>
      <c r="Z23">
        <v>2.771237272727272</v>
      </c>
      <c r="AA23">
        <v>5.9736708860759506</v>
      </c>
      <c r="AB23">
        <v>10.194384281307157</v>
      </c>
      <c r="AC23">
        <v>8.2276252527668916</v>
      </c>
      <c r="AD23">
        <v>15.529045756638286</v>
      </c>
      <c r="AE23">
        <v>21.008957028349691</v>
      </c>
      <c r="AF23">
        <v>5.953842182201746</v>
      </c>
      <c r="AG23">
        <v>24.714643377624366</v>
      </c>
      <c r="AH23">
        <v>56.3618807548457</v>
      </c>
      <c r="AI23">
        <v>2.1641687976864521</v>
      </c>
      <c r="AJ23">
        <v>0</v>
      </c>
      <c r="AK23">
        <v>21.790308552473007</v>
      </c>
      <c r="AL23">
        <v>56.206752151462986</v>
      </c>
      <c r="AM23">
        <v>0</v>
      </c>
      <c r="AN23">
        <v>0</v>
      </c>
      <c r="AO23">
        <v>4.4974080000000001</v>
      </c>
      <c r="AP23">
        <v>4.1415434962717477</v>
      </c>
      <c r="AQ23">
        <v>0</v>
      </c>
      <c r="AR23">
        <v>8.9117943840579681</v>
      </c>
      <c r="AS23">
        <v>4.0063960853045089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1079.4422857463378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493.15</v>
      </c>
      <c r="L24">
        <v>9.01</v>
      </c>
      <c r="M24">
        <v>30.86</v>
      </c>
      <c r="N24">
        <v>50.48</v>
      </c>
      <c r="O24">
        <v>71.305774682109018</v>
      </c>
      <c r="P24">
        <v>16.489999999999998</v>
      </c>
      <c r="Q24">
        <v>8.7356924593395764</v>
      </c>
      <c r="R24">
        <v>18.01567554595632</v>
      </c>
      <c r="S24">
        <v>0</v>
      </c>
      <c r="T24">
        <v>0</v>
      </c>
      <c r="U24">
        <v>60.09148286158478</v>
      </c>
      <c r="V24">
        <v>7.7356097560975607</v>
      </c>
      <c r="W24">
        <v>19.09</v>
      </c>
      <c r="X24">
        <v>42.024392181457088</v>
      </c>
      <c r="Y24">
        <v>0</v>
      </c>
      <c r="Z24">
        <v>2.771237272727272</v>
      </c>
      <c r="AA24">
        <v>5.9736708860759506</v>
      </c>
      <c r="AB24">
        <v>10.194384281307157</v>
      </c>
      <c r="AC24">
        <v>8.2276252527668916</v>
      </c>
      <c r="AD24">
        <v>15.529045756638286</v>
      </c>
      <c r="AE24">
        <v>21.008957028349691</v>
      </c>
      <c r="AF24">
        <v>5.953842182201746</v>
      </c>
      <c r="AG24">
        <v>24.714643377624366</v>
      </c>
      <c r="AH24">
        <v>56.3618807548457</v>
      </c>
      <c r="AI24">
        <v>2.1641687976864521</v>
      </c>
      <c r="AJ24">
        <v>0</v>
      </c>
      <c r="AK24">
        <v>21.790308552473007</v>
      </c>
      <c r="AL24">
        <v>56.206752151462986</v>
      </c>
      <c r="AM24">
        <v>0</v>
      </c>
      <c r="AN24">
        <v>0</v>
      </c>
      <c r="AO24">
        <v>4.4974080000000001</v>
      </c>
      <c r="AP24">
        <v>4.1415434962717477</v>
      </c>
      <c r="AQ24">
        <v>0</v>
      </c>
      <c r="AR24">
        <v>8.9117943840579681</v>
      </c>
      <c r="AS24">
        <v>4.0063960853045089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1079.4422857463378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493.15</v>
      </c>
      <c r="L25">
        <v>9.01</v>
      </c>
      <c r="M25">
        <v>30.86</v>
      </c>
      <c r="N25">
        <v>50.48</v>
      </c>
      <c r="O25">
        <v>71.305774682109018</v>
      </c>
      <c r="P25">
        <v>16.489999999999998</v>
      </c>
      <c r="Q25">
        <v>8.7356924593395764</v>
      </c>
      <c r="R25">
        <v>18.01567554595632</v>
      </c>
      <c r="S25">
        <v>0</v>
      </c>
      <c r="T25">
        <v>0</v>
      </c>
      <c r="U25">
        <v>60.09148286158478</v>
      </c>
      <c r="V25">
        <v>7.7356097560975607</v>
      </c>
      <c r="W25">
        <v>19.09</v>
      </c>
      <c r="X25">
        <v>42.024392181457088</v>
      </c>
      <c r="Y25">
        <v>0</v>
      </c>
      <c r="Z25">
        <v>2.771237272727272</v>
      </c>
      <c r="AA25">
        <v>5.9736708860759506</v>
      </c>
      <c r="AB25">
        <v>10.194384281307157</v>
      </c>
      <c r="AC25">
        <v>8.2276252527668916</v>
      </c>
      <c r="AD25">
        <v>15.529045756638286</v>
      </c>
      <c r="AE25">
        <v>21.008957028349691</v>
      </c>
      <c r="AF25">
        <v>5.953842182201746</v>
      </c>
      <c r="AG25">
        <v>24.714643377624366</v>
      </c>
      <c r="AH25">
        <v>56.3618807548457</v>
      </c>
      <c r="AI25">
        <v>3.2462531965296777</v>
      </c>
      <c r="AJ25">
        <v>0</v>
      </c>
      <c r="AK25">
        <v>21.790308552473007</v>
      </c>
      <c r="AL25">
        <v>56.206752151462986</v>
      </c>
      <c r="AM25">
        <v>0</v>
      </c>
      <c r="AN25">
        <v>0</v>
      </c>
      <c r="AO25">
        <v>4.4359199999999994</v>
      </c>
      <c r="AP25">
        <v>4.1415434962717477</v>
      </c>
      <c r="AQ25">
        <v>0</v>
      </c>
      <c r="AR25">
        <v>8.9117943840579681</v>
      </c>
      <c r="AS25">
        <v>5.7137125807386653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1082.1701986406154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492.94252607799132</v>
      </c>
      <c r="L26">
        <v>9.01</v>
      </c>
      <c r="M26">
        <v>30.86</v>
      </c>
      <c r="N26">
        <v>50.48</v>
      </c>
      <c r="O26">
        <v>71.305774682109018</v>
      </c>
      <c r="P26">
        <v>16.489999999999998</v>
      </c>
      <c r="Q26">
        <v>8.7356924593395764</v>
      </c>
      <c r="R26">
        <v>17.765677450741912</v>
      </c>
      <c r="S26">
        <v>0</v>
      </c>
      <c r="T26">
        <v>0</v>
      </c>
      <c r="U26">
        <v>60.09148286158478</v>
      </c>
      <c r="V26">
        <v>7.7356097560975607</v>
      </c>
      <c r="W26">
        <v>19.09</v>
      </c>
      <c r="X26">
        <v>42.024392181457088</v>
      </c>
      <c r="Y26">
        <v>0</v>
      </c>
      <c r="Z26">
        <v>2.771237272727272</v>
      </c>
      <c r="AA26">
        <v>5.9736708860759506</v>
      </c>
      <c r="AB26">
        <v>10.194384281307157</v>
      </c>
      <c r="AC26">
        <v>8.2276252527668916</v>
      </c>
      <c r="AD26">
        <v>15.529045756638286</v>
      </c>
      <c r="AE26">
        <v>21.008957028349691</v>
      </c>
      <c r="AF26">
        <v>5.953842182201746</v>
      </c>
      <c r="AG26">
        <v>24.714643377624366</v>
      </c>
      <c r="AH26">
        <v>48.311906775306497</v>
      </c>
      <c r="AI26">
        <v>20.830124677732098</v>
      </c>
      <c r="AJ26">
        <v>0</v>
      </c>
      <c r="AK26">
        <v>21.790308552473007</v>
      </c>
      <c r="AL26">
        <v>56.206752151462986</v>
      </c>
      <c r="AM26">
        <v>0</v>
      </c>
      <c r="AN26">
        <v>0</v>
      </c>
      <c r="AO26">
        <v>4.3744320000000005</v>
      </c>
      <c r="AP26">
        <v>4.1415434962717477</v>
      </c>
      <c r="AQ26">
        <v>0</v>
      </c>
      <c r="AR26">
        <v>8.9117943840579681</v>
      </c>
      <c r="AS26">
        <v>5.7137125807386653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1091.1851361250556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492.94252607799132</v>
      </c>
      <c r="L27">
        <v>9.01</v>
      </c>
      <c r="M27">
        <v>30.86</v>
      </c>
      <c r="N27">
        <v>50.48</v>
      </c>
      <c r="O27">
        <v>71.305774682109018</v>
      </c>
      <c r="P27">
        <v>16.489999999999998</v>
      </c>
      <c r="Q27">
        <v>8.7356924593395764</v>
      </c>
      <c r="R27">
        <v>17.765677450741912</v>
      </c>
      <c r="S27">
        <v>0</v>
      </c>
      <c r="T27">
        <v>0</v>
      </c>
      <c r="U27">
        <v>60.09148286158478</v>
      </c>
      <c r="V27">
        <v>7.7356097560975607</v>
      </c>
      <c r="W27">
        <v>19.09</v>
      </c>
      <c r="X27">
        <v>42.024392181457088</v>
      </c>
      <c r="Y27">
        <v>0</v>
      </c>
      <c r="Z27">
        <v>2.771237272727272</v>
      </c>
      <c r="AA27">
        <v>5.9736708860759506</v>
      </c>
      <c r="AB27">
        <v>10.194384281307157</v>
      </c>
      <c r="AC27">
        <v>8.2276252527668916</v>
      </c>
      <c r="AD27">
        <v>15.529045756638286</v>
      </c>
      <c r="AE27">
        <v>21.008957028349691</v>
      </c>
      <c r="AF27">
        <v>5.953842182201746</v>
      </c>
      <c r="AG27">
        <v>24.714643377624366</v>
      </c>
      <c r="AH27">
        <v>48.311906775306497</v>
      </c>
      <c r="AI27">
        <v>20.830124677732098</v>
      </c>
      <c r="AJ27">
        <v>0</v>
      </c>
      <c r="AK27">
        <v>21.790308552473007</v>
      </c>
      <c r="AL27">
        <v>46.150115318416518</v>
      </c>
      <c r="AM27">
        <v>0</v>
      </c>
      <c r="AN27">
        <v>0</v>
      </c>
      <c r="AO27">
        <v>4.2514560000000001</v>
      </c>
      <c r="AP27">
        <v>4.1415434962717477</v>
      </c>
      <c r="AQ27">
        <v>0</v>
      </c>
      <c r="AR27">
        <v>7.0407128623188386</v>
      </c>
      <c r="AS27">
        <v>5.7137125807386653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1079.1344417702699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492.94252607799132</v>
      </c>
      <c r="L28">
        <v>9.01</v>
      </c>
      <c r="M28">
        <v>30.86</v>
      </c>
      <c r="N28">
        <v>50.48</v>
      </c>
      <c r="O28">
        <v>71.305774682109018</v>
      </c>
      <c r="P28">
        <v>16.489999999999998</v>
      </c>
      <c r="Q28">
        <v>8.7356924593395764</v>
      </c>
      <c r="R28">
        <v>17.765677450741912</v>
      </c>
      <c r="S28">
        <v>0</v>
      </c>
      <c r="T28">
        <v>0</v>
      </c>
      <c r="U28">
        <v>60.09148286158478</v>
      </c>
      <c r="V28">
        <v>7.7356097560975607</v>
      </c>
      <c r="W28">
        <v>19.09</v>
      </c>
      <c r="X28">
        <v>42.024392181457088</v>
      </c>
      <c r="Y28">
        <v>0</v>
      </c>
      <c r="Z28">
        <v>2.771237272727272</v>
      </c>
      <c r="AA28">
        <v>5.9736708860759506</v>
      </c>
      <c r="AB28">
        <v>10.194384281307157</v>
      </c>
      <c r="AC28">
        <v>8.2276252527668916</v>
      </c>
      <c r="AD28">
        <v>15.529045756638286</v>
      </c>
      <c r="AE28">
        <v>21.008957028349691</v>
      </c>
      <c r="AF28">
        <v>5.953842182201746</v>
      </c>
      <c r="AG28">
        <v>24.714643377624366</v>
      </c>
      <c r="AH28">
        <v>48.311906775306497</v>
      </c>
      <c r="AI28">
        <v>20.830124677732098</v>
      </c>
      <c r="AJ28">
        <v>0</v>
      </c>
      <c r="AK28">
        <v>21.790308552473007</v>
      </c>
      <c r="AL28">
        <v>46.150115318416518</v>
      </c>
      <c r="AM28">
        <v>0</v>
      </c>
      <c r="AN28">
        <v>0</v>
      </c>
      <c r="AO28">
        <v>4.1855760000000002</v>
      </c>
      <c r="AP28">
        <v>4.1415434962717477</v>
      </c>
      <c r="AQ28">
        <v>0</v>
      </c>
      <c r="AR28">
        <v>7.0407128623188386</v>
      </c>
      <c r="AS28">
        <v>5.7137125807386653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1079.06856177027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492.94252607799132</v>
      </c>
      <c r="L29">
        <v>9.01</v>
      </c>
      <c r="M29">
        <v>30.86</v>
      </c>
      <c r="N29">
        <v>50.48</v>
      </c>
      <c r="O29">
        <v>71.305774682109018</v>
      </c>
      <c r="P29">
        <v>24.14</v>
      </c>
      <c r="Q29">
        <v>8.7356924593395764</v>
      </c>
      <c r="R29">
        <v>17.765677450741912</v>
      </c>
      <c r="S29">
        <v>0</v>
      </c>
      <c r="T29">
        <v>0</v>
      </c>
      <c r="U29">
        <v>60.09148286158478</v>
      </c>
      <c r="V29">
        <v>7.32</v>
      </c>
      <c r="W29">
        <v>19.09</v>
      </c>
      <c r="X29">
        <v>42.024392181457088</v>
      </c>
      <c r="Y29">
        <v>0</v>
      </c>
      <c r="Z29">
        <v>2.771237272727272</v>
      </c>
      <c r="AA29">
        <v>5.3719113924050648</v>
      </c>
      <c r="AB29">
        <v>10.194384281307157</v>
      </c>
      <c r="AC29">
        <v>8.2276252527668916</v>
      </c>
      <c r="AD29">
        <v>15.529045756638286</v>
      </c>
      <c r="AE29">
        <v>21.008957028349691</v>
      </c>
      <c r="AF29">
        <v>5.953842182201746</v>
      </c>
      <c r="AG29">
        <v>24.714643377624366</v>
      </c>
      <c r="AH29">
        <v>48.311906775306497</v>
      </c>
      <c r="AI29">
        <v>20.830124677732098</v>
      </c>
      <c r="AJ29">
        <v>0</v>
      </c>
      <c r="AK29">
        <v>21.790308552473007</v>
      </c>
      <c r="AL29">
        <v>46.150115318416518</v>
      </c>
      <c r="AM29">
        <v>0</v>
      </c>
      <c r="AN29">
        <v>0</v>
      </c>
      <c r="AO29">
        <v>4.1240880000000004</v>
      </c>
      <c r="AP29">
        <v>4.1415434962717477</v>
      </c>
      <c r="AQ29">
        <v>0</v>
      </c>
      <c r="AR29">
        <v>7.0407128623188386</v>
      </c>
      <c r="AS29">
        <v>5.7137125807386653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1085.6397045205015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492.94252607799132</v>
      </c>
      <c r="L30">
        <v>9.01</v>
      </c>
      <c r="M30">
        <v>30.86</v>
      </c>
      <c r="N30">
        <v>50.48</v>
      </c>
      <c r="O30">
        <v>71.305774682109018</v>
      </c>
      <c r="P30">
        <v>26.23</v>
      </c>
      <c r="Q30">
        <v>8.7356924593395764</v>
      </c>
      <c r="R30">
        <v>17.765677450741912</v>
      </c>
      <c r="S30">
        <v>0</v>
      </c>
      <c r="T30">
        <v>0</v>
      </c>
      <c r="U30">
        <v>60.09148286158478</v>
      </c>
      <c r="V30">
        <v>6.9156063492063495</v>
      </c>
      <c r="W30">
        <v>19.09</v>
      </c>
      <c r="X30">
        <v>42.024392181457088</v>
      </c>
      <c r="Y30">
        <v>0</v>
      </c>
      <c r="Z30">
        <v>2.771237272727272</v>
      </c>
      <c r="AA30">
        <v>5.038088607594938</v>
      </c>
      <c r="AB30">
        <v>10.194384281307157</v>
      </c>
      <c r="AC30">
        <v>8.2276252527668916</v>
      </c>
      <c r="AD30">
        <v>15.529045756638286</v>
      </c>
      <c r="AE30">
        <v>21.008957028349691</v>
      </c>
      <c r="AF30">
        <v>5.953842182201746</v>
      </c>
      <c r="AG30">
        <v>24.714643377624366</v>
      </c>
      <c r="AH30">
        <v>48.311906775306497</v>
      </c>
      <c r="AI30">
        <v>20.830124677732098</v>
      </c>
      <c r="AJ30">
        <v>0</v>
      </c>
      <c r="AK30">
        <v>21.790308552473007</v>
      </c>
      <c r="AL30">
        <v>46.150115318416518</v>
      </c>
      <c r="AM30">
        <v>0</v>
      </c>
      <c r="AN30">
        <v>0</v>
      </c>
      <c r="AO30">
        <v>4.1240880000000004</v>
      </c>
      <c r="AP30">
        <v>4.1415434962717477</v>
      </c>
      <c r="AQ30">
        <v>0</v>
      </c>
      <c r="AR30">
        <v>7.0407128623188386</v>
      </c>
      <c r="AS30">
        <v>5.7137125807386653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1086.9914880848976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493.14999999999986</v>
      </c>
      <c r="L31">
        <v>9.01</v>
      </c>
      <c r="M31">
        <v>30.86</v>
      </c>
      <c r="N31">
        <v>50.48</v>
      </c>
      <c r="O31">
        <v>71.305774682109018</v>
      </c>
      <c r="P31">
        <v>26.23</v>
      </c>
      <c r="Q31">
        <v>8.7356924593395764</v>
      </c>
      <c r="R31">
        <v>17.765677450741912</v>
      </c>
      <c r="S31">
        <v>0</v>
      </c>
      <c r="T31">
        <v>0</v>
      </c>
      <c r="U31">
        <v>60.09148286158478</v>
      </c>
      <c r="V31">
        <v>6.5</v>
      </c>
      <c r="W31">
        <v>19.09</v>
      </c>
      <c r="X31">
        <v>42.024392181457088</v>
      </c>
      <c r="Y31">
        <v>0</v>
      </c>
      <c r="Z31">
        <v>2.771237272727272</v>
      </c>
      <c r="AA31">
        <v>0</v>
      </c>
      <c r="AB31">
        <v>10.194384281307157</v>
      </c>
      <c r="AC31">
        <v>8.2276252527668916</v>
      </c>
      <c r="AD31">
        <v>15.529045756638286</v>
      </c>
      <c r="AE31">
        <v>21.008957028349691</v>
      </c>
      <c r="AF31">
        <v>5.953842182201746</v>
      </c>
      <c r="AG31">
        <v>24.714643377624366</v>
      </c>
      <c r="AH31">
        <v>48.311906775306497</v>
      </c>
      <c r="AI31">
        <v>20.830124677732098</v>
      </c>
      <c r="AJ31">
        <v>0</v>
      </c>
      <c r="AK31">
        <v>21.790308552473007</v>
      </c>
      <c r="AL31">
        <v>46.150115318416518</v>
      </c>
      <c r="AM31">
        <v>0</v>
      </c>
      <c r="AN31">
        <v>0</v>
      </c>
      <c r="AO31">
        <v>4.1855760000000002</v>
      </c>
      <c r="AP31">
        <v>4.1415434962717477</v>
      </c>
      <c r="AQ31">
        <v>0</v>
      </c>
      <c r="AR31">
        <v>7.0407128623188386</v>
      </c>
      <c r="AS31">
        <v>5.7137125807386653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1081.806755050105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493.14999999999986</v>
      </c>
      <c r="L32">
        <v>9.01</v>
      </c>
      <c r="M32">
        <v>30.86</v>
      </c>
      <c r="N32">
        <v>50.48</v>
      </c>
      <c r="O32">
        <v>71.305774682109018</v>
      </c>
      <c r="P32">
        <v>26.23</v>
      </c>
      <c r="Q32">
        <v>8.7356924593395764</v>
      </c>
      <c r="R32">
        <v>18.01567554595632</v>
      </c>
      <c r="S32">
        <v>0</v>
      </c>
      <c r="T32">
        <v>0</v>
      </c>
      <c r="U32">
        <v>60.09148286158478</v>
      </c>
      <c r="V32">
        <v>6.1400000000000006</v>
      </c>
      <c r="W32">
        <v>19.09</v>
      </c>
      <c r="X32">
        <v>42.024392181457088</v>
      </c>
      <c r="Y32">
        <v>0</v>
      </c>
      <c r="Z32">
        <v>2.771237272727272</v>
      </c>
      <c r="AA32">
        <v>0</v>
      </c>
      <c r="AB32">
        <v>10.194384281307157</v>
      </c>
      <c r="AC32">
        <v>8.2276252527668916</v>
      </c>
      <c r="AD32">
        <v>15.529045756638286</v>
      </c>
      <c r="AE32">
        <v>21.008957028349691</v>
      </c>
      <c r="AF32">
        <v>5.953842182201746</v>
      </c>
      <c r="AG32">
        <v>24.714643377624366</v>
      </c>
      <c r="AH32">
        <v>48.311906775306497</v>
      </c>
      <c r="AI32">
        <v>2.7052109971080647</v>
      </c>
      <c r="AJ32">
        <v>0</v>
      </c>
      <c r="AK32">
        <v>21.790308552473007</v>
      </c>
      <c r="AL32">
        <v>46.150115318416518</v>
      </c>
      <c r="AM32">
        <v>0</v>
      </c>
      <c r="AN32">
        <v>0</v>
      </c>
      <c r="AO32">
        <v>4.2514560000000001</v>
      </c>
      <c r="AP32">
        <v>4.1415434962717477</v>
      </c>
      <c r="AQ32">
        <v>0</v>
      </c>
      <c r="AR32">
        <v>7.9762536231884029</v>
      </c>
      <c r="AS32">
        <v>5.7137125807386653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1064.573260225565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493.14999999999986</v>
      </c>
      <c r="L33">
        <v>9.31</v>
      </c>
      <c r="M33">
        <v>30.86</v>
      </c>
      <c r="N33">
        <v>50.48</v>
      </c>
      <c r="O33">
        <v>71.305774682109018</v>
      </c>
      <c r="P33">
        <v>26.23</v>
      </c>
      <c r="Q33">
        <v>9.0299999999999994</v>
      </c>
      <c r="R33">
        <v>18.615050505050508</v>
      </c>
      <c r="S33">
        <v>0</v>
      </c>
      <c r="T33">
        <v>0</v>
      </c>
      <c r="U33">
        <v>60.09148286158478</v>
      </c>
      <c r="V33">
        <v>6.1400000000000006</v>
      </c>
      <c r="W33">
        <v>19.09</v>
      </c>
      <c r="X33">
        <v>42.024392181457088</v>
      </c>
      <c r="Y33">
        <v>0</v>
      </c>
      <c r="Z33">
        <v>2.771237272727272</v>
      </c>
      <c r="AA33">
        <v>0</v>
      </c>
      <c r="AB33">
        <v>10.194384281307157</v>
      </c>
      <c r="AC33">
        <v>8.2276252527668916</v>
      </c>
      <c r="AD33">
        <v>15.529045756638286</v>
      </c>
      <c r="AE33">
        <v>21.008957028349691</v>
      </c>
      <c r="AF33">
        <v>5.953842182201746</v>
      </c>
      <c r="AG33">
        <v>24.714643377624366</v>
      </c>
      <c r="AH33">
        <v>48.311906775306497</v>
      </c>
      <c r="AI33">
        <v>1.5157138086737834</v>
      </c>
      <c r="AJ33">
        <v>0</v>
      </c>
      <c r="AK33">
        <v>21.790308552473007</v>
      </c>
      <c r="AL33">
        <v>46.150115318416518</v>
      </c>
      <c r="AM33">
        <v>0</v>
      </c>
      <c r="AN33">
        <v>0</v>
      </c>
      <c r="AO33">
        <v>4.2514560000000001</v>
      </c>
      <c r="AP33">
        <v>3.9175575807787903</v>
      </c>
      <c r="AQ33">
        <v>0</v>
      </c>
      <c r="AR33">
        <v>21.587712862318831</v>
      </c>
      <c r="AS33">
        <v>6.861253176030476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1079.1124594558144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493.14999999999986</v>
      </c>
      <c r="L34">
        <v>9.31</v>
      </c>
      <c r="M34">
        <v>30.86</v>
      </c>
      <c r="N34">
        <v>50.48</v>
      </c>
      <c r="O34">
        <v>71.305774682109018</v>
      </c>
      <c r="P34">
        <v>26.23</v>
      </c>
      <c r="Q34">
        <v>8.7350171037628286</v>
      </c>
      <c r="R34">
        <v>18.02</v>
      </c>
      <c r="S34">
        <v>0</v>
      </c>
      <c r="T34">
        <v>0</v>
      </c>
      <c r="U34">
        <v>60.09148286158478</v>
      </c>
      <c r="V34">
        <v>6.1400000000000006</v>
      </c>
      <c r="W34">
        <v>19.09</v>
      </c>
      <c r="X34">
        <v>42.024392181457088</v>
      </c>
      <c r="Y34">
        <v>0</v>
      </c>
      <c r="Z34">
        <v>2.771237272727272</v>
      </c>
      <c r="AA34">
        <v>0</v>
      </c>
      <c r="AB34">
        <v>10.194384281307157</v>
      </c>
      <c r="AC34">
        <v>8.2276252527668916</v>
      </c>
      <c r="AD34">
        <v>15.529045756638286</v>
      </c>
      <c r="AE34">
        <v>21.008957028349691</v>
      </c>
      <c r="AF34">
        <v>5.953842182201746</v>
      </c>
      <c r="AG34">
        <v>24.714643377624366</v>
      </c>
      <c r="AH34">
        <v>58.372363766718628</v>
      </c>
      <c r="AI34">
        <v>1.5157138086737834</v>
      </c>
      <c r="AJ34">
        <v>0</v>
      </c>
      <c r="AK34">
        <v>21.790308552473007</v>
      </c>
      <c r="AL34">
        <v>46.150115318416518</v>
      </c>
      <c r="AM34">
        <v>0</v>
      </c>
      <c r="AN34">
        <v>0</v>
      </c>
      <c r="AO34">
        <v>4.3085520000000006</v>
      </c>
      <c r="AP34">
        <v>3.9175575807787903</v>
      </c>
      <c r="AQ34">
        <v>0</v>
      </c>
      <c r="AR34">
        <v>21.587712862318831</v>
      </c>
      <c r="AS34">
        <v>6.861253176030476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1088.3399790459389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493.14999999999986</v>
      </c>
      <c r="L35">
        <v>9.31</v>
      </c>
      <c r="M35">
        <v>30.86</v>
      </c>
      <c r="N35">
        <v>50.48</v>
      </c>
      <c r="O35">
        <v>71.305774682109018</v>
      </c>
      <c r="P35">
        <v>26.23</v>
      </c>
      <c r="Q35">
        <v>8.7350171037628286</v>
      </c>
      <c r="R35">
        <v>18.02</v>
      </c>
      <c r="S35">
        <v>0</v>
      </c>
      <c r="T35">
        <v>0</v>
      </c>
      <c r="U35">
        <v>60.09148286158478</v>
      </c>
      <c r="V35">
        <v>6.1400000000000006</v>
      </c>
      <c r="W35">
        <v>19.09</v>
      </c>
      <c r="X35">
        <v>42.024392181457088</v>
      </c>
      <c r="Y35">
        <v>0</v>
      </c>
      <c r="Z35">
        <v>2.771237272727272</v>
      </c>
      <c r="AA35">
        <v>0</v>
      </c>
      <c r="AB35">
        <v>10.194384281307157</v>
      </c>
      <c r="AC35">
        <v>8.2276252527668916</v>
      </c>
      <c r="AD35">
        <v>15.529045756638286</v>
      </c>
      <c r="AE35">
        <v>21.008957028349691</v>
      </c>
      <c r="AF35">
        <v>5.953842182201746</v>
      </c>
      <c r="AG35">
        <v>24.714643377624366</v>
      </c>
      <c r="AH35">
        <v>58.372363766718628</v>
      </c>
      <c r="AI35">
        <v>1.5157138086737834</v>
      </c>
      <c r="AJ35">
        <v>0</v>
      </c>
      <c r="AK35">
        <v>21.790308552473007</v>
      </c>
      <c r="AL35">
        <v>46.150115318416518</v>
      </c>
      <c r="AM35">
        <v>0</v>
      </c>
      <c r="AN35">
        <v>0</v>
      </c>
      <c r="AO35">
        <v>4.3085520000000006</v>
      </c>
      <c r="AP35">
        <v>3.9175575807787903</v>
      </c>
      <c r="AQ35">
        <v>0</v>
      </c>
      <c r="AR35">
        <v>7.9762536231884029</v>
      </c>
      <c r="AS35">
        <v>6.861253176030476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1074.7285198068084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493.14999999999986</v>
      </c>
      <c r="L36">
        <v>9.0092472848788638</v>
      </c>
      <c r="M36">
        <v>30.86</v>
      </c>
      <c r="N36">
        <v>50.48</v>
      </c>
      <c r="O36">
        <v>71.305774682109018</v>
      </c>
      <c r="P36">
        <v>26.23</v>
      </c>
      <c r="Q36">
        <v>8.7350171037628286</v>
      </c>
      <c r="R36">
        <v>18.02</v>
      </c>
      <c r="S36">
        <v>0</v>
      </c>
      <c r="T36">
        <v>0</v>
      </c>
      <c r="U36">
        <v>60.09148286158478</v>
      </c>
      <c r="V36">
        <v>6.1400000000000006</v>
      </c>
      <c r="W36">
        <v>19.09</v>
      </c>
      <c r="X36">
        <v>42.024392181457088</v>
      </c>
      <c r="Y36">
        <v>0</v>
      </c>
      <c r="Z36">
        <v>2.771237272727272</v>
      </c>
      <c r="AA36">
        <v>0</v>
      </c>
      <c r="AB36">
        <v>10.194384281307157</v>
      </c>
      <c r="AC36">
        <v>8.2276252527668916</v>
      </c>
      <c r="AD36">
        <v>15.529045756638286</v>
      </c>
      <c r="AE36">
        <v>21.008957028349691</v>
      </c>
      <c r="AF36">
        <v>5.953842182201746</v>
      </c>
      <c r="AG36">
        <v>24.714643377624366</v>
      </c>
      <c r="AH36">
        <v>58.372363766718628</v>
      </c>
      <c r="AI36">
        <v>1.5157138086737834</v>
      </c>
      <c r="AJ36">
        <v>0</v>
      </c>
      <c r="AK36">
        <v>21.790308552473007</v>
      </c>
      <c r="AL36">
        <v>46.150115318416518</v>
      </c>
      <c r="AM36">
        <v>0</v>
      </c>
      <c r="AN36">
        <v>0</v>
      </c>
      <c r="AO36">
        <v>4.3085520000000006</v>
      </c>
      <c r="AP36">
        <v>3.9175575807787903</v>
      </c>
      <c r="AQ36">
        <v>0</v>
      </c>
      <c r="AR36">
        <v>6.8035335144927513</v>
      </c>
      <c r="AS36">
        <v>6.861253176030476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1073.2550469829916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493.14999999999986</v>
      </c>
      <c r="L37">
        <v>9.0092472848788638</v>
      </c>
      <c r="M37">
        <v>30.86</v>
      </c>
      <c r="N37">
        <v>50.48</v>
      </c>
      <c r="O37">
        <v>71.305774682109018</v>
      </c>
      <c r="P37">
        <v>26.23</v>
      </c>
      <c r="Q37">
        <v>8.7699999999999978</v>
      </c>
      <c r="R37">
        <v>18.020000000000003</v>
      </c>
      <c r="S37">
        <v>0</v>
      </c>
      <c r="T37">
        <v>0</v>
      </c>
      <c r="U37">
        <v>60.09148286158478</v>
      </c>
      <c r="V37">
        <v>6.1400000000000006</v>
      </c>
      <c r="W37">
        <v>19.09</v>
      </c>
      <c r="X37">
        <v>42.024392181457088</v>
      </c>
      <c r="Y37">
        <v>0</v>
      </c>
      <c r="Z37">
        <v>2.771237272727272</v>
      </c>
      <c r="AA37">
        <v>0</v>
      </c>
      <c r="AB37">
        <v>10.194384281307157</v>
      </c>
      <c r="AC37">
        <v>8.2276252527668916</v>
      </c>
      <c r="AD37">
        <v>15.529045756638286</v>
      </c>
      <c r="AE37">
        <v>21.008957028349691</v>
      </c>
      <c r="AF37">
        <v>5.953842182201746</v>
      </c>
      <c r="AG37">
        <v>24.714643377624366</v>
      </c>
      <c r="AH37">
        <v>58.372363766718628</v>
      </c>
      <c r="AI37">
        <v>1.5157138086737834</v>
      </c>
      <c r="AJ37">
        <v>0</v>
      </c>
      <c r="AK37">
        <v>21.790308552473007</v>
      </c>
      <c r="AL37">
        <v>46.150115318416518</v>
      </c>
      <c r="AM37">
        <v>0</v>
      </c>
      <c r="AN37">
        <v>0</v>
      </c>
      <c r="AO37">
        <v>4.7477520000000002</v>
      </c>
      <c r="AP37">
        <v>3.9175575807787903</v>
      </c>
      <c r="AQ37">
        <v>0</v>
      </c>
      <c r="AR37">
        <v>7.2734999999999967</v>
      </c>
      <c r="AS37">
        <v>6.861253176030476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1074.1991963647361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493.14999999999986</v>
      </c>
      <c r="L38">
        <v>9.0092472848788638</v>
      </c>
      <c r="M38">
        <v>30.86</v>
      </c>
      <c r="N38">
        <v>50.48</v>
      </c>
      <c r="O38">
        <v>71.305774682109018</v>
      </c>
      <c r="P38">
        <v>26.23</v>
      </c>
      <c r="Q38">
        <v>8.74</v>
      </c>
      <c r="R38">
        <v>18.020000000000003</v>
      </c>
      <c r="S38">
        <v>0</v>
      </c>
      <c r="T38">
        <v>0</v>
      </c>
      <c r="U38">
        <v>60.09148286158478</v>
      </c>
      <c r="V38">
        <v>6.1400000000000006</v>
      </c>
      <c r="W38">
        <v>19.09</v>
      </c>
      <c r="X38">
        <v>42.024392181457088</v>
      </c>
      <c r="Y38">
        <v>0</v>
      </c>
      <c r="Z38">
        <v>2.771237272727272</v>
      </c>
      <c r="AA38">
        <v>0</v>
      </c>
      <c r="AB38">
        <v>10.194384281307157</v>
      </c>
      <c r="AC38">
        <v>8.2276252527668916</v>
      </c>
      <c r="AD38">
        <v>15.529045756638286</v>
      </c>
      <c r="AE38">
        <v>21.008957028349691</v>
      </c>
      <c r="AF38">
        <v>5.953842182201746</v>
      </c>
      <c r="AG38">
        <v>24.714643377624366</v>
      </c>
      <c r="AH38">
        <v>58.372363766718628</v>
      </c>
      <c r="AI38">
        <v>1.5157138086737834</v>
      </c>
      <c r="AJ38">
        <v>0</v>
      </c>
      <c r="AK38">
        <v>21.790308552473007</v>
      </c>
      <c r="AL38">
        <v>46.150115318416518</v>
      </c>
      <c r="AM38">
        <v>0</v>
      </c>
      <c r="AN38">
        <v>0</v>
      </c>
      <c r="AO38">
        <v>4.7477520000000002</v>
      </c>
      <c r="AP38">
        <v>3.9175575807787903</v>
      </c>
      <c r="AQ38">
        <v>0</v>
      </c>
      <c r="AR38">
        <v>7.2734999999999967</v>
      </c>
      <c r="AS38">
        <v>6.861253176030476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1074.1691963647361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493.14999999999986</v>
      </c>
      <c r="L39">
        <v>9.0092472848788638</v>
      </c>
      <c r="M39">
        <v>30.86</v>
      </c>
      <c r="N39">
        <v>50.48</v>
      </c>
      <c r="O39">
        <v>71.305774682109018</v>
      </c>
      <c r="P39">
        <v>26.23</v>
      </c>
      <c r="Q39">
        <v>8.74</v>
      </c>
      <c r="R39">
        <v>18.020000000000003</v>
      </c>
      <c r="S39">
        <v>0</v>
      </c>
      <c r="T39">
        <v>0</v>
      </c>
      <c r="U39">
        <v>60.09148286158478</v>
      </c>
      <c r="V39">
        <v>6.1400000000000006</v>
      </c>
      <c r="W39">
        <v>19.09</v>
      </c>
      <c r="X39">
        <v>42.024392181457088</v>
      </c>
      <c r="Y39">
        <v>0</v>
      </c>
      <c r="Z39">
        <v>2.771237272727272</v>
      </c>
      <c r="AA39">
        <v>0</v>
      </c>
      <c r="AB39">
        <v>10.194384281307157</v>
      </c>
      <c r="AC39">
        <v>8.2276252527668916</v>
      </c>
      <c r="AD39">
        <v>11.676724637060921</v>
      </c>
      <c r="AE39">
        <v>21.008957028349691</v>
      </c>
      <c r="AF39">
        <v>5.953842182201746</v>
      </c>
      <c r="AG39">
        <v>24.714643377624366</v>
      </c>
      <c r="AH39">
        <v>58.372363766718628</v>
      </c>
      <c r="AI39">
        <v>1.5157138086737834</v>
      </c>
      <c r="AJ39">
        <v>0</v>
      </c>
      <c r="AK39">
        <v>21.790308552473007</v>
      </c>
      <c r="AL39">
        <v>46.150115318416518</v>
      </c>
      <c r="AM39">
        <v>0</v>
      </c>
      <c r="AN39">
        <v>0</v>
      </c>
      <c r="AO39">
        <v>4.8048479999999998</v>
      </c>
      <c r="AP39">
        <v>3.9175575807787903</v>
      </c>
      <c r="AQ39">
        <v>0</v>
      </c>
      <c r="AR39">
        <v>7.2734999999999967</v>
      </c>
      <c r="AS39">
        <v>6.861253176030476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1070.3739712451588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493.14999999999986</v>
      </c>
      <c r="L40">
        <v>9.0092472848788638</v>
      </c>
      <c r="M40">
        <v>30.86</v>
      </c>
      <c r="N40">
        <v>50.48</v>
      </c>
      <c r="O40">
        <v>71.305774682109018</v>
      </c>
      <c r="P40">
        <v>26.23</v>
      </c>
      <c r="Q40">
        <v>8.7350171037628286</v>
      </c>
      <c r="R40">
        <v>18.02</v>
      </c>
      <c r="S40">
        <v>0</v>
      </c>
      <c r="T40">
        <v>0</v>
      </c>
      <c r="U40">
        <v>60.09148286158478</v>
      </c>
      <c r="V40">
        <v>6.1400000000000006</v>
      </c>
      <c r="W40">
        <v>19.09</v>
      </c>
      <c r="X40">
        <v>42.024392181457088</v>
      </c>
      <c r="Y40">
        <v>0</v>
      </c>
      <c r="Z40">
        <v>2.771237272727272</v>
      </c>
      <c r="AA40">
        <v>0</v>
      </c>
      <c r="AB40">
        <v>10.194384281307157</v>
      </c>
      <c r="AC40">
        <v>8.2276252527668916</v>
      </c>
      <c r="AD40">
        <v>11.676724637060921</v>
      </c>
      <c r="AE40">
        <v>21.008957028349691</v>
      </c>
      <c r="AF40">
        <v>5.953842182201746</v>
      </c>
      <c r="AG40">
        <v>24.714643377624366</v>
      </c>
      <c r="AH40">
        <v>58.372363766718628</v>
      </c>
      <c r="AI40">
        <v>1.5157138086737834</v>
      </c>
      <c r="AJ40">
        <v>0</v>
      </c>
      <c r="AK40">
        <v>21.790308552473007</v>
      </c>
      <c r="AL40">
        <v>46.150115318416518</v>
      </c>
      <c r="AM40">
        <v>0</v>
      </c>
      <c r="AN40">
        <v>0</v>
      </c>
      <c r="AO40">
        <v>4.8048479999999998</v>
      </c>
      <c r="AP40">
        <v>3.9175575807787903</v>
      </c>
      <c r="AQ40">
        <v>0</v>
      </c>
      <c r="AR40">
        <v>7.2734999999999967</v>
      </c>
      <c r="AS40">
        <v>6.861253176030476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1070.3689883489217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493.14999999999986</v>
      </c>
      <c r="L41">
        <v>9.0092472848788638</v>
      </c>
      <c r="M41">
        <v>30.86</v>
      </c>
      <c r="N41">
        <v>50.48</v>
      </c>
      <c r="O41">
        <v>71.305774682109018</v>
      </c>
      <c r="P41">
        <v>26.23</v>
      </c>
      <c r="Q41">
        <v>8.74</v>
      </c>
      <c r="R41">
        <v>18.020000000000003</v>
      </c>
      <c r="S41">
        <v>0</v>
      </c>
      <c r="T41">
        <v>0</v>
      </c>
      <c r="U41">
        <v>60.09148286158478</v>
      </c>
      <c r="V41">
        <v>6.1400000000000006</v>
      </c>
      <c r="W41">
        <v>19.09</v>
      </c>
      <c r="X41">
        <v>42.024392181457088</v>
      </c>
      <c r="Y41">
        <v>0</v>
      </c>
      <c r="Z41">
        <v>2.771237272727272</v>
      </c>
      <c r="AA41">
        <v>0</v>
      </c>
      <c r="AB41">
        <v>10.194384281307157</v>
      </c>
      <c r="AC41">
        <v>4.1138126263834458</v>
      </c>
      <c r="AD41">
        <v>11.676724637060921</v>
      </c>
      <c r="AE41">
        <v>21.008957028349691</v>
      </c>
      <c r="AF41">
        <v>5.953842182201746</v>
      </c>
      <c r="AG41">
        <v>24.714643377624366</v>
      </c>
      <c r="AH41">
        <v>58.372363766718628</v>
      </c>
      <c r="AI41">
        <v>1.5157138086737834</v>
      </c>
      <c r="AJ41">
        <v>0</v>
      </c>
      <c r="AK41">
        <v>21.790308552473007</v>
      </c>
      <c r="AL41">
        <v>46.150115318416518</v>
      </c>
      <c r="AM41">
        <v>0</v>
      </c>
      <c r="AN41">
        <v>0</v>
      </c>
      <c r="AO41">
        <v>4.8751199999999999</v>
      </c>
      <c r="AP41">
        <v>3.9175575807787903</v>
      </c>
      <c r="AQ41">
        <v>0</v>
      </c>
      <c r="AR41">
        <v>7.2734999999999967</v>
      </c>
      <c r="AS41">
        <v>5.7137125807386653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1065.1828900234837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493.14999999999986</v>
      </c>
      <c r="L42">
        <v>9.0092472848788638</v>
      </c>
      <c r="M42">
        <v>30.86</v>
      </c>
      <c r="N42">
        <v>50.48</v>
      </c>
      <c r="O42">
        <v>71.305774682109018</v>
      </c>
      <c r="P42">
        <v>26.23</v>
      </c>
      <c r="Q42">
        <v>8.74</v>
      </c>
      <c r="R42">
        <v>18.020000000000003</v>
      </c>
      <c r="S42">
        <v>0</v>
      </c>
      <c r="T42">
        <v>0</v>
      </c>
      <c r="U42">
        <v>60.09148286158478</v>
      </c>
      <c r="V42">
        <v>6.1400000000000006</v>
      </c>
      <c r="W42">
        <v>19.09</v>
      </c>
      <c r="X42">
        <v>42.024392181457088</v>
      </c>
      <c r="Y42">
        <v>0</v>
      </c>
      <c r="Z42">
        <v>2.771237272727272</v>
      </c>
      <c r="AA42">
        <v>0</v>
      </c>
      <c r="AB42">
        <v>5.10111607609673</v>
      </c>
      <c r="AC42">
        <v>4.1138126263834458</v>
      </c>
      <c r="AD42">
        <v>11.676724637060921</v>
      </c>
      <c r="AE42">
        <v>21.008957028349691</v>
      </c>
      <c r="AF42">
        <v>5.953842182201746</v>
      </c>
      <c r="AG42">
        <v>24.714643377624366</v>
      </c>
      <c r="AH42">
        <v>58.372363766718628</v>
      </c>
      <c r="AI42">
        <v>1.5157138086737834</v>
      </c>
      <c r="AJ42">
        <v>0</v>
      </c>
      <c r="AK42">
        <v>21.790308552473007</v>
      </c>
      <c r="AL42">
        <v>46.150115318416518</v>
      </c>
      <c r="AM42">
        <v>0</v>
      </c>
      <c r="AN42">
        <v>0</v>
      </c>
      <c r="AO42">
        <v>4.8751199999999999</v>
      </c>
      <c r="AP42">
        <v>3.9175575807787903</v>
      </c>
      <c r="AQ42">
        <v>0</v>
      </c>
      <c r="AR42">
        <v>7.9762536231884029</v>
      </c>
      <c r="AS42">
        <v>5.7137125807386653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1060.7923754414614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493.14999999999986</v>
      </c>
      <c r="L43">
        <v>9.0092472848788638</v>
      </c>
      <c r="M43">
        <v>30.86</v>
      </c>
      <c r="N43">
        <v>50.48</v>
      </c>
      <c r="O43">
        <v>71.305774682109018</v>
      </c>
      <c r="P43">
        <v>20.657892051831446</v>
      </c>
      <c r="Q43">
        <v>8.74</v>
      </c>
      <c r="R43">
        <v>18.020000000000003</v>
      </c>
      <c r="S43">
        <v>0</v>
      </c>
      <c r="T43">
        <v>0</v>
      </c>
      <c r="U43">
        <v>60.09148286158478</v>
      </c>
      <c r="V43">
        <v>6.1400000000000006</v>
      </c>
      <c r="W43">
        <v>19.09</v>
      </c>
      <c r="X43">
        <v>42.024392181457088</v>
      </c>
      <c r="Y43">
        <v>0</v>
      </c>
      <c r="Z43">
        <v>2.771237272727272</v>
      </c>
      <c r="AA43">
        <v>0</v>
      </c>
      <c r="AB43">
        <v>5.10111607609673</v>
      </c>
      <c r="AC43">
        <v>4.1138126263834458</v>
      </c>
      <c r="AD43">
        <v>11.676724637060921</v>
      </c>
      <c r="AE43">
        <v>21.008957028349691</v>
      </c>
      <c r="AF43">
        <v>5.953842182201746</v>
      </c>
      <c r="AG43">
        <v>24.714643377624366</v>
      </c>
      <c r="AH43">
        <v>58.372363766718628</v>
      </c>
      <c r="AI43">
        <v>1.5157138086737834</v>
      </c>
      <c r="AJ43">
        <v>0</v>
      </c>
      <c r="AK43">
        <v>21.790308552473007</v>
      </c>
      <c r="AL43">
        <v>46.150115318416518</v>
      </c>
      <c r="AM43">
        <v>0</v>
      </c>
      <c r="AN43">
        <v>0</v>
      </c>
      <c r="AO43">
        <v>4.6379520000000003</v>
      </c>
      <c r="AP43">
        <v>3.9175575807787903</v>
      </c>
      <c r="AQ43">
        <v>0</v>
      </c>
      <c r="AR43">
        <v>21.587712862318831</v>
      </c>
      <c r="AS43">
        <v>13.718507952774223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1076.5993541044591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493.14999999999986</v>
      </c>
      <c r="L44">
        <v>9.0092472848788638</v>
      </c>
      <c r="M44">
        <v>30.86</v>
      </c>
      <c r="N44">
        <v>50.48</v>
      </c>
      <c r="O44">
        <v>71.305774682109018</v>
      </c>
      <c r="P44">
        <v>20.657892051831446</v>
      </c>
      <c r="Q44">
        <v>8.74</v>
      </c>
      <c r="R44">
        <v>18.020000000000003</v>
      </c>
      <c r="S44">
        <v>0</v>
      </c>
      <c r="T44">
        <v>0</v>
      </c>
      <c r="U44">
        <v>60.09148286158478</v>
      </c>
      <c r="V44">
        <v>6.1400000000000006</v>
      </c>
      <c r="W44">
        <v>19.09</v>
      </c>
      <c r="X44">
        <v>42.024392181457088</v>
      </c>
      <c r="Y44">
        <v>0</v>
      </c>
      <c r="Z44">
        <v>2.771237272727272</v>
      </c>
      <c r="AA44">
        <v>0</v>
      </c>
      <c r="AB44">
        <v>5.10111607609673</v>
      </c>
      <c r="AC44">
        <v>4.1138126263834458</v>
      </c>
      <c r="AD44">
        <v>11.676724637060921</v>
      </c>
      <c r="AE44">
        <v>21.008957028349691</v>
      </c>
      <c r="AF44">
        <v>5.953842182201746</v>
      </c>
      <c r="AG44">
        <v>24.714643377624366</v>
      </c>
      <c r="AH44">
        <v>58.372363766718628</v>
      </c>
      <c r="AI44">
        <v>1.5157138086737834</v>
      </c>
      <c r="AJ44">
        <v>0</v>
      </c>
      <c r="AK44">
        <v>21.790308552473007</v>
      </c>
      <c r="AL44">
        <v>46.150115318416518</v>
      </c>
      <c r="AM44">
        <v>0</v>
      </c>
      <c r="AN44">
        <v>0</v>
      </c>
      <c r="AO44">
        <v>4.6379520000000003</v>
      </c>
      <c r="AP44">
        <v>3.9175575807787903</v>
      </c>
      <c r="AQ44">
        <v>0</v>
      </c>
      <c r="AR44">
        <v>21.587712862318831</v>
      </c>
      <c r="AS44">
        <v>13.718507952774223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1076.5993541044591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493.14999999999986</v>
      </c>
      <c r="L45">
        <v>9.0092472848788638</v>
      </c>
      <c r="M45">
        <v>30.86</v>
      </c>
      <c r="N45">
        <v>50.48</v>
      </c>
      <c r="O45">
        <v>71.305774682109018</v>
      </c>
      <c r="P45">
        <v>20.657892051831446</v>
      </c>
      <c r="Q45">
        <v>8.74</v>
      </c>
      <c r="R45">
        <v>18.020000000000003</v>
      </c>
      <c r="S45">
        <v>0</v>
      </c>
      <c r="T45">
        <v>0</v>
      </c>
      <c r="U45">
        <v>60.09148286158478</v>
      </c>
      <c r="V45">
        <v>6.1400000000000006</v>
      </c>
      <c r="W45">
        <v>19.09</v>
      </c>
      <c r="X45">
        <v>42.024392181457088</v>
      </c>
      <c r="Y45">
        <v>0</v>
      </c>
      <c r="Z45">
        <v>2.771237272727272</v>
      </c>
      <c r="AA45">
        <v>0</v>
      </c>
      <c r="AB45">
        <v>5.10111607609673</v>
      </c>
      <c r="AC45">
        <v>4.1138126263834458</v>
      </c>
      <c r="AD45">
        <v>11.676724637060921</v>
      </c>
      <c r="AE45">
        <v>21.008957028349691</v>
      </c>
      <c r="AF45">
        <v>5.953842182201746</v>
      </c>
      <c r="AG45">
        <v>24.714643377624366</v>
      </c>
      <c r="AH45">
        <v>58.372363766718628</v>
      </c>
      <c r="AI45">
        <v>1.5157138086737834</v>
      </c>
      <c r="AJ45">
        <v>0</v>
      </c>
      <c r="AK45">
        <v>21.790308552473007</v>
      </c>
      <c r="AL45">
        <v>46.150115318416518</v>
      </c>
      <c r="AM45">
        <v>0</v>
      </c>
      <c r="AN45">
        <v>0</v>
      </c>
      <c r="AO45">
        <v>4.6379520000000003</v>
      </c>
      <c r="AP45">
        <v>3.9175575807787903</v>
      </c>
      <c r="AQ45">
        <v>0</v>
      </c>
      <c r="AR45">
        <v>7.9762536231884029</v>
      </c>
      <c r="AS45">
        <v>13.718507952774223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1062.9878948653286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493.14999999999986</v>
      </c>
      <c r="L46">
        <v>9.0092472848788638</v>
      </c>
      <c r="M46">
        <v>30.86</v>
      </c>
      <c r="N46">
        <v>50.48</v>
      </c>
      <c r="O46">
        <v>71.305774682109018</v>
      </c>
      <c r="P46">
        <v>20.657892051831446</v>
      </c>
      <c r="Q46">
        <v>8.74</v>
      </c>
      <c r="R46">
        <v>18.020000000000003</v>
      </c>
      <c r="S46">
        <v>0</v>
      </c>
      <c r="T46">
        <v>0</v>
      </c>
      <c r="U46">
        <v>60.09148286158478</v>
      </c>
      <c r="V46">
        <v>6.1400000000000006</v>
      </c>
      <c r="W46">
        <v>19.09</v>
      </c>
      <c r="X46">
        <v>42.024392181457088</v>
      </c>
      <c r="Y46">
        <v>0</v>
      </c>
      <c r="Z46">
        <v>2.771237272727272</v>
      </c>
      <c r="AA46">
        <v>0</v>
      </c>
      <c r="AB46">
        <v>5.10111607609673</v>
      </c>
      <c r="AC46">
        <v>4.1138126263834458</v>
      </c>
      <c r="AD46">
        <v>11.676724637060921</v>
      </c>
      <c r="AE46">
        <v>21.008957028349691</v>
      </c>
      <c r="AF46">
        <v>5.953842182201746</v>
      </c>
      <c r="AG46">
        <v>24.714643377624366</v>
      </c>
      <c r="AH46">
        <v>58.372363766718628</v>
      </c>
      <c r="AI46">
        <v>1.5157138086737834</v>
      </c>
      <c r="AJ46">
        <v>0</v>
      </c>
      <c r="AK46">
        <v>21.790308552473007</v>
      </c>
      <c r="AL46">
        <v>46.150115318416518</v>
      </c>
      <c r="AM46">
        <v>0</v>
      </c>
      <c r="AN46">
        <v>0</v>
      </c>
      <c r="AO46">
        <v>4.6379520000000003</v>
      </c>
      <c r="AP46">
        <v>3.9175575807787903</v>
      </c>
      <c r="AQ46">
        <v>0</v>
      </c>
      <c r="AR46">
        <v>7.0407128623188386</v>
      </c>
      <c r="AS46">
        <v>13.718507952774223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1062.052354104459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493.14999999999986</v>
      </c>
      <c r="L47">
        <v>9.0092472848788638</v>
      </c>
      <c r="M47">
        <v>30.86</v>
      </c>
      <c r="N47">
        <v>50.48</v>
      </c>
      <c r="O47">
        <v>71.305774682109018</v>
      </c>
      <c r="P47">
        <v>20.657892051831446</v>
      </c>
      <c r="Q47">
        <v>8.74</v>
      </c>
      <c r="R47">
        <v>18.020000000000003</v>
      </c>
      <c r="S47">
        <v>0</v>
      </c>
      <c r="T47">
        <v>0</v>
      </c>
      <c r="U47">
        <v>60.09148286158478</v>
      </c>
      <c r="V47">
        <v>6.1400000000000006</v>
      </c>
      <c r="W47">
        <v>19.09</v>
      </c>
      <c r="X47">
        <v>42.024392181457088</v>
      </c>
      <c r="Y47">
        <v>0</v>
      </c>
      <c r="Z47">
        <v>2.771237272727272</v>
      </c>
      <c r="AA47">
        <v>0</v>
      </c>
      <c r="AB47">
        <v>5.10111607609673</v>
      </c>
      <c r="AC47">
        <v>4.1138126263834458</v>
      </c>
      <c r="AD47">
        <v>11.676724637060921</v>
      </c>
      <c r="AE47">
        <v>21.008957028349691</v>
      </c>
      <c r="AF47">
        <v>5.953842182201746</v>
      </c>
      <c r="AG47">
        <v>24.714643377624366</v>
      </c>
      <c r="AH47">
        <v>58.372363766718628</v>
      </c>
      <c r="AI47">
        <v>1.5157138086737834</v>
      </c>
      <c r="AJ47">
        <v>0</v>
      </c>
      <c r="AK47">
        <v>21.790308552473007</v>
      </c>
      <c r="AL47">
        <v>46.150115318416518</v>
      </c>
      <c r="AM47">
        <v>0</v>
      </c>
      <c r="AN47">
        <v>0</v>
      </c>
      <c r="AO47">
        <v>4.6379520000000003</v>
      </c>
      <c r="AP47">
        <v>4.0273545981772987</v>
      </c>
      <c r="AQ47">
        <v>0</v>
      </c>
      <c r="AR47">
        <v>7.0407128623188386</v>
      </c>
      <c r="AS47">
        <v>13.718507952774223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1062.1621511218575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493.14999999999986</v>
      </c>
      <c r="L48">
        <v>9.0092472848788638</v>
      </c>
      <c r="M48">
        <v>30.86</v>
      </c>
      <c r="N48">
        <v>50.48</v>
      </c>
      <c r="O48">
        <v>71.305774682109018</v>
      </c>
      <c r="P48">
        <v>20.657892051831446</v>
      </c>
      <c r="Q48">
        <v>8.74</v>
      </c>
      <c r="R48">
        <v>18.020000000000003</v>
      </c>
      <c r="S48">
        <v>0</v>
      </c>
      <c r="T48">
        <v>0</v>
      </c>
      <c r="U48">
        <v>60.09148286158478</v>
      </c>
      <c r="V48">
        <v>6.1400000000000006</v>
      </c>
      <c r="W48">
        <v>19.09</v>
      </c>
      <c r="X48">
        <v>42.024392181457088</v>
      </c>
      <c r="Y48">
        <v>0</v>
      </c>
      <c r="Z48">
        <v>2.771237272727272</v>
      </c>
      <c r="AA48">
        <v>0</v>
      </c>
      <c r="AB48">
        <v>5.10111607609673</v>
      </c>
      <c r="AC48">
        <v>4.1138126263834458</v>
      </c>
      <c r="AD48">
        <v>11.676724637060921</v>
      </c>
      <c r="AE48">
        <v>21.008957028349691</v>
      </c>
      <c r="AF48">
        <v>5.953842182201746</v>
      </c>
      <c r="AG48">
        <v>24.714643377624366</v>
      </c>
      <c r="AH48">
        <v>58.372363766718628</v>
      </c>
      <c r="AI48">
        <v>1.5157138086737834</v>
      </c>
      <c r="AJ48">
        <v>0</v>
      </c>
      <c r="AK48">
        <v>21.790308552473007</v>
      </c>
      <c r="AL48">
        <v>46.150115318416518</v>
      </c>
      <c r="AM48">
        <v>0</v>
      </c>
      <c r="AN48">
        <v>0</v>
      </c>
      <c r="AO48">
        <v>4.6379520000000003</v>
      </c>
      <c r="AP48">
        <v>4.0273545981772987</v>
      </c>
      <c r="AQ48">
        <v>0</v>
      </c>
      <c r="AR48">
        <v>7.0407128623188386</v>
      </c>
      <c r="AS48">
        <v>13.718507952774223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1062.1621511218575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493.14999999999986</v>
      </c>
      <c r="L49">
        <v>9.0092472848788638</v>
      </c>
      <c r="M49">
        <v>30.86</v>
      </c>
      <c r="N49">
        <v>50.48</v>
      </c>
      <c r="O49">
        <v>71.305774682109018</v>
      </c>
      <c r="P49">
        <v>20.657892051831446</v>
      </c>
      <c r="Q49">
        <v>8.74</v>
      </c>
      <c r="R49">
        <v>18.02</v>
      </c>
      <c r="S49">
        <v>0</v>
      </c>
      <c r="T49">
        <v>0</v>
      </c>
      <c r="U49">
        <v>60.09148286158478</v>
      </c>
      <c r="V49">
        <v>6.15</v>
      </c>
      <c r="W49">
        <v>19.09</v>
      </c>
      <c r="X49">
        <v>42.024392181457088</v>
      </c>
      <c r="Y49">
        <v>0</v>
      </c>
      <c r="Z49">
        <v>2.771237272727272</v>
      </c>
      <c r="AA49">
        <v>0</v>
      </c>
      <c r="AB49">
        <v>5.10111607609673</v>
      </c>
      <c r="AC49">
        <v>4.1138126263834458</v>
      </c>
      <c r="AD49">
        <v>11.676724637060921</v>
      </c>
      <c r="AE49">
        <v>21.008957028349691</v>
      </c>
      <c r="AF49">
        <v>5.953842182201746</v>
      </c>
      <c r="AG49">
        <v>24.714643377624366</v>
      </c>
      <c r="AH49">
        <v>58.372363766718628</v>
      </c>
      <c r="AI49">
        <v>1.5157138086737834</v>
      </c>
      <c r="AJ49">
        <v>0</v>
      </c>
      <c r="AK49">
        <v>21.790308552473007</v>
      </c>
      <c r="AL49">
        <v>46.150115318416518</v>
      </c>
      <c r="AM49">
        <v>0</v>
      </c>
      <c r="AN49">
        <v>0</v>
      </c>
      <c r="AO49">
        <v>4.6379520000000003</v>
      </c>
      <c r="AP49">
        <v>4.0273545981772987</v>
      </c>
      <c r="AQ49">
        <v>0</v>
      </c>
      <c r="AR49">
        <v>7.0407128623188386</v>
      </c>
      <c r="AS49">
        <v>5.1459398820228568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1053.5995830511063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493.14999999999986</v>
      </c>
      <c r="L50">
        <v>9.0092472848788638</v>
      </c>
      <c r="M50">
        <v>30.86</v>
      </c>
      <c r="N50">
        <v>50.48</v>
      </c>
      <c r="O50">
        <v>71.305774682109018</v>
      </c>
      <c r="P50">
        <v>20.657892051831446</v>
      </c>
      <c r="Q50">
        <v>8.7350171037628286</v>
      </c>
      <c r="R50">
        <v>18.020000000000003</v>
      </c>
      <c r="S50">
        <v>0</v>
      </c>
      <c r="T50">
        <v>0</v>
      </c>
      <c r="U50">
        <v>60.09148286158478</v>
      </c>
      <c r="V50">
        <v>6.15</v>
      </c>
      <c r="W50">
        <v>19.09</v>
      </c>
      <c r="X50">
        <v>42.024392181457088</v>
      </c>
      <c r="Y50">
        <v>0</v>
      </c>
      <c r="Z50">
        <v>2.771237272727272</v>
      </c>
      <c r="AA50">
        <v>0</v>
      </c>
      <c r="AB50">
        <v>5.10111607609673</v>
      </c>
      <c r="AC50">
        <v>4.1138126263834458</v>
      </c>
      <c r="AD50">
        <v>11.676724637060921</v>
      </c>
      <c r="AE50">
        <v>21.008957028349691</v>
      </c>
      <c r="AF50">
        <v>5.953842182201746</v>
      </c>
      <c r="AG50">
        <v>24.714643377624366</v>
      </c>
      <c r="AH50">
        <v>58.372363766718628</v>
      </c>
      <c r="AI50">
        <v>1.5157138086737834</v>
      </c>
      <c r="AJ50">
        <v>0</v>
      </c>
      <c r="AK50">
        <v>21.790308552473007</v>
      </c>
      <c r="AL50">
        <v>46.150115318416518</v>
      </c>
      <c r="AM50">
        <v>0</v>
      </c>
      <c r="AN50">
        <v>0</v>
      </c>
      <c r="AO50">
        <v>4.6379520000000003</v>
      </c>
      <c r="AP50">
        <v>4.0273545981772987</v>
      </c>
      <c r="AQ50">
        <v>0</v>
      </c>
      <c r="AR50">
        <v>9.3861530797101427</v>
      </c>
      <c r="AS50">
        <v>5.1459398820228568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1055.9400403722605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493.14999999999986</v>
      </c>
      <c r="L51">
        <v>9.0092472848788638</v>
      </c>
      <c r="M51">
        <v>30.86</v>
      </c>
      <c r="N51">
        <v>50.48</v>
      </c>
      <c r="O51">
        <v>71.305774682109018</v>
      </c>
      <c r="P51">
        <v>20.657892051831446</v>
      </c>
      <c r="Q51">
        <v>8.7350171037628286</v>
      </c>
      <c r="R51">
        <v>18.02</v>
      </c>
      <c r="S51">
        <v>0</v>
      </c>
      <c r="T51">
        <v>0</v>
      </c>
      <c r="U51">
        <v>60.09148286158478</v>
      </c>
      <c r="V51">
        <v>6.8656819610307984</v>
      </c>
      <c r="W51">
        <v>19.09</v>
      </c>
      <c r="X51">
        <v>42.024392181457088</v>
      </c>
      <c r="Y51">
        <v>0</v>
      </c>
      <c r="Z51">
        <v>0</v>
      </c>
      <c r="AA51">
        <v>0</v>
      </c>
      <c r="AB51">
        <v>5.10111607609673</v>
      </c>
      <c r="AC51">
        <v>4.1138126263834458</v>
      </c>
      <c r="AD51">
        <v>11.676724637060921</v>
      </c>
      <c r="AE51">
        <v>21.008957028349691</v>
      </c>
      <c r="AF51">
        <v>5.953842182201746</v>
      </c>
      <c r="AG51">
        <v>24.714643377624366</v>
      </c>
      <c r="AH51">
        <v>58.372363766718628</v>
      </c>
      <c r="AI51">
        <v>1.5157138086737834</v>
      </c>
      <c r="AJ51">
        <v>0</v>
      </c>
      <c r="AK51">
        <v>21.790308552473007</v>
      </c>
      <c r="AL51">
        <v>46.150115318416518</v>
      </c>
      <c r="AM51">
        <v>0</v>
      </c>
      <c r="AN51">
        <v>0</v>
      </c>
      <c r="AO51">
        <v>4.8004559999999996</v>
      </c>
      <c r="AP51">
        <v>4.0273545981772987</v>
      </c>
      <c r="AQ51">
        <v>0</v>
      </c>
      <c r="AR51">
        <v>9.3861530797101427</v>
      </c>
      <c r="AS51">
        <v>5.1459398820228568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1054.0469890605639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493.14999999999986</v>
      </c>
      <c r="L52">
        <v>9.0092472848788638</v>
      </c>
      <c r="M52">
        <v>30.86</v>
      </c>
      <c r="N52">
        <v>50.48</v>
      </c>
      <c r="O52">
        <v>71.305774682109018</v>
      </c>
      <c r="P52">
        <v>20.657892051831446</v>
      </c>
      <c r="Q52">
        <v>8.7350171037628286</v>
      </c>
      <c r="R52">
        <v>18.02</v>
      </c>
      <c r="S52">
        <v>0</v>
      </c>
      <c r="T52">
        <v>0</v>
      </c>
      <c r="U52">
        <v>60.09148286158478</v>
      </c>
      <c r="V52">
        <v>7.65</v>
      </c>
      <c r="W52">
        <v>19.09</v>
      </c>
      <c r="X52">
        <v>42.024392181457088</v>
      </c>
      <c r="Y52">
        <v>0</v>
      </c>
      <c r="Z52">
        <v>0</v>
      </c>
      <c r="AA52">
        <v>0</v>
      </c>
      <c r="AB52">
        <v>5.10111607609673</v>
      </c>
      <c r="AC52">
        <v>4.1138126263834458</v>
      </c>
      <c r="AD52">
        <v>11.676724637060921</v>
      </c>
      <c r="AE52">
        <v>21.008957028349691</v>
      </c>
      <c r="AF52">
        <v>5.953842182201746</v>
      </c>
      <c r="AG52">
        <v>24.714643377624366</v>
      </c>
      <c r="AH52">
        <v>58.372363766718628</v>
      </c>
      <c r="AI52">
        <v>1.5157138086737834</v>
      </c>
      <c r="AJ52">
        <v>0</v>
      </c>
      <c r="AK52">
        <v>21.790308552473007</v>
      </c>
      <c r="AL52">
        <v>46.150115318416518</v>
      </c>
      <c r="AM52">
        <v>0</v>
      </c>
      <c r="AN52">
        <v>0</v>
      </c>
      <c r="AO52">
        <v>4.8004559999999996</v>
      </c>
      <c r="AP52">
        <v>4.0273545981772987</v>
      </c>
      <c r="AQ52">
        <v>0</v>
      </c>
      <c r="AR52">
        <v>9.3861530797101427</v>
      </c>
      <c r="AS52">
        <v>5.1459398820228568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1054.831307099533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493.14999999999986</v>
      </c>
      <c r="L53">
        <v>9.0092472848788638</v>
      </c>
      <c r="M53">
        <v>30.86</v>
      </c>
      <c r="N53">
        <v>50.48</v>
      </c>
      <c r="O53">
        <v>71.305774682109018</v>
      </c>
      <c r="P53">
        <v>20.657892051831446</v>
      </c>
      <c r="Q53">
        <v>8.7350171037628286</v>
      </c>
      <c r="R53">
        <v>18.02</v>
      </c>
      <c r="S53">
        <v>0</v>
      </c>
      <c r="T53">
        <v>0</v>
      </c>
      <c r="U53">
        <v>60.09148286158478</v>
      </c>
      <c r="V53">
        <v>7.65</v>
      </c>
      <c r="W53">
        <v>19.09</v>
      </c>
      <c r="X53">
        <v>42.024392181457088</v>
      </c>
      <c r="Y53">
        <v>0</v>
      </c>
      <c r="Z53">
        <v>0</v>
      </c>
      <c r="AA53">
        <v>0</v>
      </c>
      <c r="AB53">
        <v>5.10111607609673</v>
      </c>
      <c r="AC53">
        <v>4.1138126263834458</v>
      </c>
      <c r="AD53">
        <v>11.676724637060921</v>
      </c>
      <c r="AE53">
        <v>21.008957028349691</v>
      </c>
      <c r="AF53">
        <v>5.953842182201746</v>
      </c>
      <c r="AG53">
        <v>24.714643377624366</v>
      </c>
      <c r="AH53">
        <v>58.372363766718628</v>
      </c>
      <c r="AI53">
        <v>1.5157138086737834</v>
      </c>
      <c r="AJ53">
        <v>0</v>
      </c>
      <c r="AK53">
        <v>21.790308552473007</v>
      </c>
      <c r="AL53">
        <v>46.150115318416518</v>
      </c>
      <c r="AM53">
        <v>0</v>
      </c>
      <c r="AN53">
        <v>0</v>
      </c>
      <c r="AO53">
        <v>4.8004559999999996</v>
      </c>
      <c r="AP53">
        <v>4.0273545981772987</v>
      </c>
      <c r="AQ53">
        <v>0</v>
      </c>
      <c r="AR53">
        <v>7.0407128623188386</v>
      </c>
      <c r="AS53">
        <v>5.1459398820228568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1052.4858668821416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493.14999999999986</v>
      </c>
      <c r="L54">
        <v>9.0092472848788638</v>
      </c>
      <c r="M54">
        <v>30.86</v>
      </c>
      <c r="N54">
        <v>50.48</v>
      </c>
      <c r="O54">
        <v>71.305774682109018</v>
      </c>
      <c r="P54">
        <v>20.657892051831446</v>
      </c>
      <c r="Q54">
        <v>8.7350171037628286</v>
      </c>
      <c r="R54">
        <v>18.02</v>
      </c>
      <c r="S54">
        <v>0</v>
      </c>
      <c r="T54">
        <v>0</v>
      </c>
      <c r="U54">
        <v>60.09148286158478</v>
      </c>
      <c r="V54">
        <v>7.65</v>
      </c>
      <c r="W54">
        <v>19.09</v>
      </c>
      <c r="X54">
        <v>42.024392181457088</v>
      </c>
      <c r="Y54">
        <v>0</v>
      </c>
      <c r="Z54">
        <v>0</v>
      </c>
      <c r="AA54">
        <v>0</v>
      </c>
      <c r="AB54">
        <v>5.10111607609673</v>
      </c>
      <c r="AC54">
        <v>4.1138126263834458</v>
      </c>
      <c r="AD54">
        <v>11.676724637060921</v>
      </c>
      <c r="AE54">
        <v>21.008957028349691</v>
      </c>
      <c r="AF54">
        <v>5.953842182201746</v>
      </c>
      <c r="AG54">
        <v>24.714643377624366</v>
      </c>
      <c r="AH54">
        <v>58.372363766718628</v>
      </c>
      <c r="AI54">
        <v>1.5157138086737834</v>
      </c>
      <c r="AJ54">
        <v>0</v>
      </c>
      <c r="AK54">
        <v>21.790308552473007</v>
      </c>
      <c r="AL54">
        <v>46.150115318416518</v>
      </c>
      <c r="AM54">
        <v>0</v>
      </c>
      <c r="AN54">
        <v>0</v>
      </c>
      <c r="AO54">
        <v>4.8004559999999996</v>
      </c>
      <c r="AP54">
        <v>4.0273545981772987</v>
      </c>
      <c r="AQ54">
        <v>0</v>
      </c>
      <c r="AR54">
        <v>7.0407128623188386</v>
      </c>
      <c r="AS54">
        <v>5.1459398820228568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1052.4858668821416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493.14999999999986</v>
      </c>
      <c r="L55">
        <v>9.0092472848788638</v>
      </c>
      <c r="M55">
        <v>30.86</v>
      </c>
      <c r="N55">
        <v>50.48</v>
      </c>
      <c r="O55">
        <v>71.305774682109018</v>
      </c>
      <c r="P55">
        <v>20.657892051831446</v>
      </c>
      <c r="Q55">
        <v>8.7350171037628286</v>
      </c>
      <c r="R55">
        <v>18.020000000000003</v>
      </c>
      <c r="S55">
        <v>0</v>
      </c>
      <c r="T55">
        <v>0</v>
      </c>
      <c r="U55">
        <v>60.09148286158478</v>
      </c>
      <c r="V55">
        <v>7.65</v>
      </c>
      <c r="W55">
        <v>19.09</v>
      </c>
      <c r="X55">
        <v>42.024392181457088</v>
      </c>
      <c r="Y55">
        <v>0</v>
      </c>
      <c r="Z55">
        <v>0</v>
      </c>
      <c r="AA55">
        <v>0</v>
      </c>
      <c r="AB55">
        <v>5.10111607609673</v>
      </c>
      <c r="AC55">
        <v>4.1138126263834458</v>
      </c>
      <c r="AD55">
        <v>11.676724637060921</v>
      </c>
      <c r="AE55">
        <v>21.008957028349691</v>
      </c>
      <c r="AF55">
        <v>5.953842182201746</v>
      </c>
      <c r="AG55">
        <v>24.714643377624366</v>
      </c>
      <c r="AH55">
        <v>58.372363766718628</v>
      </c>
      <c r="AI55">
        <v>1.5157138086737834</v>
      </c>
      <c r="AJ55">
        <v>0</v>
      </c>
      <c r="AK55">
        <v>21.790308552473007</v>
      </c>
      <c r="AL55">
        <v>46.150115318416518</v>
      </c>
      <c r="AM55">
        <v>0</v>
      </c>
      <c r="AN55">
        <v>0</v>
      </c>
      <c r="AO55">
        <v>4.6730879999999999</v>
      </c>
      <c r="AP55">
        <v>4.0273545981772987</v>
      </c>
      <c r="AQ55">
        <v>0</v>
      </c>
      <c r="AR55">
        <v>7.0407128623188386</v>
      </c>
      <c r="AS55">
        <v>5.1459398820228568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1052.3584988821417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493.14999999999986</v>
      </c>
      <c r="L56">
        <v>9.0092472848788638</v>
      </c>
      <c r="M56">
        <v>30.86</v>
      </c>
      <c r="N56">
        <v>50.48</v>
      </c>
      <c r="O56">
        <v>71.305774682109018</v>
      </c>
      <c r="P56">
        <v>20.657892051831446</v>
      </c>
      <c r="Q56">
        <v>8.7350171037628286</v>
      </c>
      <c r="R56">
        <v>18.020000000000003</v>
      </c>
      <c r="S56">
        <v>0</v>
      </c>
      <c r="T56">
        <v>0</v>
      </c>
      <c r="U56">
        <v>60.09148286158478</v>
      </c>
      <c r="V56">
        <v>7.65</v>
      </c>
      <c r="W56">
        <v>19.09</v>
      </c>
      <c r="X56">
        <v>42.024392181457088</v>
      </c>
      <c r="Y56">
        <v>0</v>
      </c>
      <c r="Z56">
        <v>0</v>
      </c>
      <c r="AA56">
        <v>0</v>
      </c>
      <c r="AB56">
        <v>5.10111607609673</v>
      </c>
      <c r="AC56">
        <v>4.1138126263834458</v>
      </c>
      <c r="AD56">
        <v>11.676724637060921</v>
      </c>
      <c r="AE56">
        <v>21.008957028349691</v>
      </c>
      <c r="AF56">
        <v>5.953842182201746</v>
      </c>
      <c r="AG56">
        <v>24.714643377624366</v>
      </c>
      <c r="AH56">
        <v>58.372363766718628</v>
      </c>
      <c r="AI56">
        <v>1.5157138086737834</v>
      </c>
      <c r="AJ56">
        <v>0</v>
      </c>
      <c r="AK56">
        <v>21.790308552473007</v>
      </c>
      <c r="AL56">
        <v>46.150115318416518</v>
      </c>
      <c r="AM56">
        <v>0</v>
      </c>
      <c r="AN56">
        <v>0</v>
      </c>
      <c r="AO56">
        <v>4.6730879999999999</v>
      </c>
      <c r="AP56">
        <v>4.0273545981772987</v>
      </c>
      <c r="AQ56">
        <v>0</v>
      </c>
      <c r="AR56">
        <v>7.0407128623188386</v>
      </c>
      <c r="AS56">
        <v>5.1459398820228568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1052.3584988821417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493.14999999999986</v>
      </c>
      <c r="L57">
        <v>9.01</v>
      </c>
      <c r="M57">
        <v>30.86</v>
      </c>
      <c r="N57">
        <v>50.48</v>
      </c>
      <c r="O57">
        <v>71.305774682109018</v>
      </c>
      <c r="P57">
        <v>20.657892051831446</v>
      </c>
      <c r="Q57">
        <v>8.7350171037628286</v>
      </c>
      <c r="R57">
        <v>18.02</v>
      </c>
      <c r="S57">
        <v>0</v>
      </c>
      <c r="T57">
        <v>0</v>
      </c>
      <c r="U57">
        <v>60.09148286158478</v>
      </c>
      <c r="V57">
        <v>7.65</v>
      </c>
      <c r="W57">
        <v>19.09</v>
      </c>
      <c r="X57">
        <v>42.024392181457088</v>
      </c>
      <c r="Y57">
        <v>0</v>
      </c>
      <c r="Z57">
        <v>0</v>
      </c>
      <c r="AA57">
        <v>0</v>
      </c>
      <c r="AB57">
        <v>5.10111607609673</v>
      </c>
      <c r="AC57">
        <v>4.1138126263834458</v>
      </c>
      <c r="AD57">
        <v>11.676724637060921</v>
      </c>
      <c r="AE57">
        <v>21.008957028349691</v>
      </c>
      <c r="AF57">
        <v>5.953842182201746</v>
      </c>
      <c r="AG57">
        <v>24.714643377624366</v>
      </c>
      <c r="AH57">
        <v>58.372363766718628</v>
      </c>
      <c r="AI57">
        <v>1.5157138086737834</v>
      </c>
      <c r="AJ57">
        <v>0</v>
      </c>
      <c r="AK57">
        <v>21.790308552473007</v>
      </c>
      <c r="AL57">
        <v>46.150115318416518</v>
      </c>
      <c r="AM57">
        <v>0</v>
      </c>
      <c r="AN57">
        <v>0</v>
      </c>
      <c r="AO57">
        <v>4.3217280000000002</v>
      </c>
      <c r="AP57">
        <v>4.0273545981772987</v>
      </c>
      <c r="AQ57">
        <v>0</v>
      </c>
      <c r="AR57">
        <v>7.0407128623188386</v>
      </c>
      <c r="AS57">
        <v>5.1459398820228568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1052.0078915972626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493.15</v>
      </c>
      <c r="L58">
        <v>9.01</v>
      </c>
      <c r="M58">
        <v>30.86</v>
      </c>
      <c r="N58">
        <v>50.48</v>
      </c>
      <c r="O58">
        <v>71.305774682109018</v>
      </c>
      <c r="P58">
        <v>20.657892051831446</v>
      </c>
      <c r="Q58">
        <v>8.7350171037628286</v>
      </c>
      <c r="R58">
        <v>18.02</v>
      </c>
      <c r="S58">
        <v>0</v>
      </c>
      <c r="T58">
        <v>0</v>
      </c>
      <c r="U58">
        <v>60.09148286158478</v>
      </c>
      <c r="V58">
        <v>7.65</v>
      </c>
      <c r="W58">
        <v>19.09</v>
      </c>
      <c r="X58">
        <v>42.024392181457088</v>
      </c>
      <c r="Y58">
        <v>0</v>
      </c>
      <c r="Z58">
        <v>0</v>
      </c>
      <c r="AA58">
        <v>0</v>
      </c>
      <c r="AB58">
        <v>5.10111607609673</v>
      </c>
      <c r="AC58">
        <v>4.1138126263834458</v>
      </c>
      <c r="AD58">
        <v>11.676724637060921</v>
      </c>
      <c r="AE58">
        <v>21.008957028349691</v>
      </c>
      <c r="AF58">
        <v>5.953842182201746</v>
      </c>
      <c r="AG58">
        <v>24.714643377624366</v>
      </c>
      <c r="AH58">
        <v>58.372363766718628</v>
      </c>
      <c r="AI58">
        <v>1.5157138086737834</v>
      </c>
      <c r="AJ58">
        <v>0</v>
      </c>
      <c r="AK58">
        <v>21.790308552473007</v>
      </c>
      <c r="AL58">
        <v>46.150115318416518</v>
      </c>
      <c r="AM58">
        <v>0</v>
      </c>
      <c r="AN58">
        <v>0</v>
      </c>
      <c r="AO58">
        <v>4.3217280000000002</v>
      </c>
      <c r="AP58">
        <v>4.0273545981772987</v>
      </c>
      <c r="AQ58">
        <v>0</v>
      </c>
      <c r="AR58">
        <v>11.731593297101444</v>
      </c>
      <c r="AS58">
        <v>5.1459398820228568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1056.6987720320456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493.15</v>
      </c>
      <c r="L59">
        <v>9.01</v>
      </c>
      <c r="M59">
        <v>30.86</v>
      </c>
      <c r="N59">
        <v>50.48</v>
      </c>
      <c r="O59">
        <v>71.305774682109018</v>
      </c>
      <c r="P59">
        <v>20.657892051831446</v>
      </c>
      <c r="Q59">
        <v>8.7350171037628286</v>
      </c>
      <c r="R59">
        <v>18.02</v>
      </c>
      <c r="S59">
        <v>0</v>
      </c>
      <c r="T59">
        <v>0</v>
      </c>
      <c r="U59">
        <v>60.09148286158478</v>
      </c>
      <c r="V59">
        <v>7.65</v>
      </c>
      <c r="W59">
        <v>19.09</v>
      </c>
      <c r="X59">
        <v>42.024392181457088</v>
      </c>
      <c r="Y59">
        <v>0</v>
      </c>
      <c r="Z59">
        <v>0</v>
      </c>
      <c r="AA59">
        <v>0</v>
      </c>
      <c r="AB59">
        <v>5.10111607609673</v>
      </c>
      <c r="AC59">
        <v>4.1138126263834458</v>
      </c>
      <c r="AD59">
        <v>11.676724637060921</v>
      </c>
      <c r="AE59">
        <v>21.008957028349691</v>
      </c>
      <c r="AF59">
        <v>5.953842182201746</v>
      </c>
      <c r="AG59">
        <v>24.714643377624366</v>
      </c>
      <c r="AH59">
        <v>53.141086969825267</v>
      </c>
      <c r="AI59">
        <v>1.5157138086737834</v>
      </c>
      <c r="AJ59">
        <v>0</v>
      </c>
      <c r="AK59">
        <v>21.790308552473007</v>
      </c>
      <c r="AL59">
        <v>46.150115318416518</v>
      </c>
      <c r="AM59">
        <v>0</v>
      </c>
      <c r="AN59">
        <v>0</v>
      </c>
      <c r="AO59">
        <v>4.3217280000000002</v>
      </c>
      <c r="AP59">
        <v>4.0273545981772987</v>
      </c>
      <c r="AQ59">
        <v>0</v>
      </c>
      <c r="AR59">
        <v>7.0407128623188386</v>
      </c>
      <c r="AS59">
        <v>5.1459398820228568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1046.7766148003695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493.15</v>
      </c>
      <c r="L60">
        <v>9.01</v>
      </c>
      <c r="M60">
        <v>30.86</v>
      </c>
      <c r="N60">
        <v>50.48</v>
      </c>
      <c r="O60">
        <v>71.305774682109018</v>
      </c>
      <c r="P60">
        <v>20.657892051831446</v>
      </c>
      <c r="Q60">
        <v>8.7350171037628286</v>
      </c>
      <c r="R60">
        <v>18.02</v>
      </c>
      <c r="S60">
        <v>0</v>
      </c>
      <c r="T60">
        <v>0</v>
      </c>
      <c r="U60">
        <v>60.09148286158478</v>
      </c>
      <c r="V60">
        <v>7.65</v>
      </c>
      <c r="W60">
        <v>19.09</v>
      </c>
      <c r="X60">
        <v>42.024392181457088</v>
      </c>
      <c r="Y60">
        <v>0</v>
      </c>
      <c r="Z60">
        <v>0</v>
      </c>
      <c r="AA60">
        <v>0</v>
      </c>
      <c r="AB60">
        <v>5.10111607609673</v>
      </c>
      <c r="AC60">
        <v>4.1138126263834458</v>
      </c>
      <c r="AD60">
        <v>11.676724637060921</v>
      </c>
      <c r="AE60">
        <v>21.008957028349691</v>
      </c>
      <c r="AF60">
        <v>5.953842182201746</v>
      </c>
      <c r="AG60">
        <v>24.714643377624366</v>
      </c>
      <c r="AH60">
        <v>53.141086969825267</v>
      </c>
      <c r="AI60">
        <v>1.5157138086737834</v>
      </c>
      <c r="AJ60">
        <v>0</v>
      </c>
      <c r="AK60">
        <v>21.790308552473007</v>
      </c>
      <c r="AL60">
        <v>46.150115318416518</v>
      </c>
      <c r="AM60">
        <v>0</v>
      </c>
      <c r="AN60">
        <v>0</v>
      </c>
      <c r="AO60">
        <v>4.3217280000000002</v>
      </c>
      <c r="AP60">
        <v>4.0273545981772987</v>
      </c>
      <c r="AQ60">
        <v>0</v>
      </c>
      <c r="AR60">
        <v>7.0407128623188386</v>
      </c>
      <c r="AS60">
        <v>5.1459398820228568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1046.7766148003695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493.15</v>
      </c>
      <c r="L61">
        <v>9.01</v>
      </c>
      <c r="M61">
        <v>30.86</v>
      </c>
      <c r="N61">
        <v>50.48</v>
      </c>
      <c r="O61">
        <v>71.305774682109018</v>
      </c>
      <c r="P61">
        <v>20.657892051831446</v>
      </c>
      <c r="Q61">
        <v>8.7350171037628286</v>
      </c>
      <c r="R61">
        <v>18.02</v>
      </c>
      <c r="S61">
        <v>0</v>
      </c>
      <c r="T61">
        <v>0</v>
      </c>
      <c r="U61">
        <v>60.09148286158478</v>
      </c>
      <c r="V61">
        <v>7.65</v>
      </c>
      <c r="W61">
        <v>19.09</v>
      </c>
      <c r="X61">
        <v>42.024392181457088</v>
      </c>
      <c r="Y61">
        <v>0</v>
      </c>
      <c r="Z61">
        <v>0</v>
      </c>
      <c r="AA61">
        <v>0</v>
      </c>
      <c r="AB61">
        <v>5.10111607609673</v>
      </c>
      <c r="AC61">
        <v>4.1138126263834458</v>
      </c>
      <c r="AD61">
        <v>11.676724637060921</v>
      </c>
      <c r="AE61">
        <v>21.008957028349691</v>
      </c>
      <c r="AF61">
        <v>5.953842182201746</v>
      </c>
      <c r="AG61">
        <v>24.714643377624366</v>
      </c>
      <c r="AH61">
        <v>53.141086969825267</v>
      </c>
      <c r="AI61">
        <v>0</v>
      </c>
      <c r="AJ61">
        <v>0</v>
      </c>
      <c r="AK61">
        <v>21.790308552473007</v>
      </c>
      <c r="AL61">
        <v>46.150115318416518</v>
      </c>
      <c r="AM61">
        <v>0</v>
      </c>
      <c r="AN61">
        <v>0</v>
      </c>
      <c r="AO61">
        <v>4.3217280000000002</v>
      </c>
      <c r="AP61">
        <v>4.0273545981772987</v>
      </c>
      <c r="AQ61">
        <v>0</v>
      </c>
      <c r="AR61">
        <v>7.0407128623188386</v>
      </c>
      <c r="AS61">
        <v>5.1459398820228568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1045.2609009916957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493.15</v>
      </c>
      <c r="L62">
        <v>9.01</v>
      </c>
      <c r="M62">
        <v>30.86</v>
      </c>
      <c r="N62">
        <v>50.48</v>
      </c>
      <c r="O62">
        <v>71.305774682109018</v>
      </c>
      <c r="P62">
        <v>20.657892051831446</v>
      </c>
      <c r="Q62">
        <v>8.7350171037628286</v>
      </c>
      <c r="R62">
        <v>18.02</v>
      </c>
      <c r="S62">
        <v>0</v>
      </c>
      <c r="T62">
        <v>0</v>
      </c>
      <c r="U62">
        <v>60.09148286158478</v>
      </c>
      <c r="V62">
        <v>7.65</v>
      </c>
      <c r="W62">
        <v>19.09</v>
      </c>
      <c r="X62">
        <v>42.024392181457088</v>
      </c>
      <c r="Y62">
        <v>0</v>
      </c>
      <c r="Z62">
        <v>0</v>
      </c>
      <c r="AA62">
        <v>0</v>
      </c>
      <c r="AB62">
        <v>5.10111607609673</v>
      </c>
      <c r="AC62">
        <v>4.1138126263834458</v>
      </c>
      <c r="AD62">
        <v>11.676724637060921</v>
      </c>
      <c r="AE62">
        <v>21.008957028349691</v>
      </c>
      <c r="AF62">
        <v>5.953842182201746</v>
      </c>
      <c r="AG62">
        <v>24.714643377624366</v>
      </c>
      <c r="AH62">
        <v>53.141086969825267</v>
      </c>
      <c r="AI62">
        <v>0</v>
      </c>
      <c r="AJ62">
        <v>0</v>
      </c>
      <c r="AK62">
        <v>21.790308552473007</v>
      </c>
      <c r="AL62">
        <v>46.150115318416518</v>
      </c>
      <c r="AM62">
        <v>0</v>
      </c>
      <c r="AN62">
        <v>0</v>
      </c>
      <c r="AO62">
        <v>4.3217280000000002</v>
      </c>
      <c r="AP62">
        <v>4.0273545981772987</v>
      </c>
      <c r="AQ62">
        <v>0</v>
      </c>
      <c r="AR62">
        <v>7.0407128623188386</v>
      </c>
      <c r="AS62">
        <v>5.1459398820228568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1045.2609009916957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493.15</v>
      </c>
      <c r="L63">
        <v>7.6197479908721109</v>
      </c>
      <c r="M63">
        <v>30.86</v>
      </c>
      <c r="N63">
        <v>50.48</v>
      </c>
      <c r="O63">
        <v>71.305774682109018</v>
      </c>
      <c r="P63">
        <v>20.657892051831446</v>
      </c>
      <c r="Q63">
        <v>8.7350171037628286</v>
      </c>
      <c r="R63">
        <v>18.02</v>
      </c>
      <c r="S63">
        <v>0</v>
      </c>
      <c r="T63">
        <v>0</v>
      </c>
      <c r="U63">
        <v>60.09148286158478</v>
      </c>
      <c r="V63">
        <v>7.65</v>
      </c>
      <c r="W63">
        <v>19.09</v>
      </c>
      <c r="X63">
        <v>42.024392181457088</v>
      </c>
      <c r="Y63">
        <v>0</v>
      </c>
      <c r="Z63">
        <v>0</v>
      </c>
      <c r="AA63">
        <v>0</v>
      </c>
      <c r="AB63">
        <v>5.10111607609673</v>
      </c>
      <c r="AC63">
        <v>4.1138126263834458</v>
      </c>
      <c r="AD63">
        <v>11.676724637060921</v>
      </c>
      <c r="AE63">
        <v>21.008957028349691</v>
      </c>
      <c r="AF63">
        <v>5.953842182201746</v>
      </c>
      <c r="AG63">
        <v>24.714643377624366</v>
      </c>
      <c r="AH63">
        <v>53.141086969825267</v>
      </c>
      <c r="AI63">
        <v>0</v>
      </c>
      <c r="AJ63">
        <v>0</v>
      </c>
      <c r="AK63">
        <v>21.790308552473007</v>
      </c>
      <c r="AL63">
        <v>46.150115318416518</v>
      </c>
      <c r="AM63">
        <v>0</v>
      </c>
      <c r="AN63">
        <v>0</v>
      </c>
      <c r="AO63">
        <v>4.3217280000000002</v>
      </c>
      <c r="AP63">
        <v>4.0273545981772987</v>
      </c>
      <c r="AQ63">
        <v>0</v>
      </c>
      <c r="AR63">
        <v>7.0407128623188386</v>
      </c>
      <c r="AS63">
        <v>5.1459398820228568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1043.8706489825677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493.15</v>
      </c>
      <c r="L64">
        <v>7.6197479908721109</v>
      </c>
      <c r="M64">
        <v>30.86</v>
      </c>
      <c r="N64">
        <v>50.48</v>
      </c>
      <c r="O64">
        <v>71.305774682109018</v>
      </c>
      <c r="P64">
        <v>20.657892051831446</v>
      </c>
      <c r="Q64">
        <v>8.7350171037628286</v>
      </c>
      <c r="R64">
        <v>18.02</v>
      </c>
      <c r="S64">
        <v>0</v>
      </c>
      <c r="T64">
        <v>0</v>
      </c>
      <c r="U64">
        <v>60.09148286158478</v>
      </c>
      <c r="V64">
        <v>7.65</v>
      </c>
      <c r="W64">
        <v>19.09</v>
      </c>
      <c r="X64">
        <v>42.024392181457088</v>
      </c>
      <c r="Y64">
        <v>0</v>
      </c>
      <c r="Z64">
        <v>0</v>
      </c>
      <c r="AA64">
        <v>0</v>
      </c>
      <c r="AB64">
        <v>5.10111607609673</v>
      </c>
      <c r="AC64">
        <v>4.1138126263834458</v>
      </c>
      <c r="AD64">
        <v>11.676724637060921</v>
      </c>
      <c r="AE64">
        <v>21.008957028349691</v>
      </c>
      <c r="AF64">
        <v>5.953842182201746</v>
      </c>
      <c r="AG64">
        <v>24.714643377624366</v>
      </c>
      <c r="AH64">
        <v>53.141086969825267</v>
      </c>
      <c r="AI64">
        <v>0</v>
      </c>
      <c r="AJ64">
        <v>0</v>
      </c>
      <c r="AK64">
        <v>21.790308552473007</v>
      </c>
      <c r="AL64">
        <v>46.150115318416518</v>
      </c>
      <c r="AM64">
        <v>0</v>
      </c>
      <c r="AN64">
        <v>0</v>
      </c>
      <c r="AO64">
        <v>4.3217280000000002</v>
      </c>
      <c r="AP64">
        <v>4.0273545981772987</v>
      </c>
      <c r="AQ64">
        <v>0</v>
      </c>
      <c r="AR64">
        <v>7.0407128623188386</v>
      </c>
      <c r="AS64">
        <v>5.1459398820228568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1043.8706489825677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493.15</v>
      </c>
      <c r="L65">
        <v>7.6197479908721109</v>
      </c>
      <c r="M65">
        <v>30.86</v>
      </c>
      <c r="N65">
        <v>50.48</v>
      </c>
      <c r="O65">
        <v>71.305774682109018</v>
      </c>
      <c r="P65">
        <v>20.657892051831446</v>
      </c>
      <c r="Q65">
        <v>8.7350171037628286</v>
      </c>
      <c r="R65">
        <v>18.02</v>
      </c>
      <c r="S65">
        <v>0</v>
      </c>
      <c r="T65">
        <v>0</v>
      </c>
      <c r="U65">
        <v>60.09148286158478</v>
      </c>
      <c r="V65">
        <v>7.65</v>
      </c>
      <c r="W65">
        <v>19.09</v>
      </c>
      <c r="X65">
        <v>42.024392181457088</v>
      </c>
      <c r="Y65">
        <v>0</v>
      </c>
      <c r="Z65">
        <v>0</v>
      </c>
      <c r="AA65">
        <v>0</v>
      </c>
      <c r="AB65">
        <v>5.10111607609673</v>
      </c>
      <c r="AC65">
        <v>4.1138126263834458</v>
      </c>
      <c r="AD65">
        <v>11.676724637060921</v>
      </c>
      <c r="AE65">
        <v>21.008957028349691</v>
      </c>
      <c r="AF65">
        <v>5.953842182201746</v>
      </c>
      <c r="AG65">
        <v>24.714643377624366</v>
      </c>
      <c r="AH65">
        <v>53.141086969825267</v>
      </c>
      <c r="AI65">
        <v>0</v>
      </c>
      <c r="AJ65">
        <v>0</v>
      </c>
      <c r="AK65">
        <v>21.790308552473007</v>
      </c>
      <c r="AL65">
        <v>46.150115318416518</v>
      </c>
      <c r="AM65">
        <v>0</v>
      </c>
      <c r="AN65">
        <v>0</v>
      </c>
      <c r="AO65">
        <v>4.6950479999999999</v>
      </c>
      <c r="AP65">
        <v>4.0273545981772987</v>
      </c>
      <c r="AQ65">
        <v>0</v>
      </c>
      <c r="AR65">
        <v>4.6908804347826063</v>
      </c>
      <c r="AS65">
        <v>4.0063960853045089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1040.754592758313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493.15</v>
      </c>
      <c r="L66">
        <v>7.6197479908721109</v>
      </c>
      <c r="M66">
        <v>30.86</v>
      </c>
      <c r="N66">
        <v>50.48</v>
      </c>
      <c r="O66">
        <v>71.305774682109018</v>
      </c>
      <c r="P66">
        <v>20.657892051831446</v>
      </c>
      <c r="Q66">
        <v>8.7350171037628286</v>
      </c>
      <c r="R66">
        <v>18.02</v>
      </c>
      <c r="S66">
        <v>0</v>
      </c>
      <c r="T66">
        <v>0</v>
      </c>
      <c r="U66">
        <v>60.09148286158478</v>
      </c>
      <c r="V66">
        <v>7.65</v>
      </c>
      <c r="W66">
        <v>19.09</v>
      </c>
      <c r="X66">
        <v>42.024392181457088</v>
      </c>
      <c r="Y66">
        <v>0</v>
      </c>
      <c r="Z66">
        <v>0</v>
      </c>
      <c r="AA66">
        <v>0</v>
      </c>
      <c r="AB66">
        <v>5.10111607609673</v>
      </c>
      <c r="AC66">
        <v>4.1138126263834458</v>
      </c>
      <c r="AD66">
        <v>11.676724637060921</v>
      </c>
      <c r="AE66">
        <v>21.008957028349691</v>
      </c>
      <c r="AF66">
        <v>5.953842182201746</v>
      </c>
      <c r="AG66">
        <v>24.714643377624366</v>
      </c>
      <c r="AH66">
        <v>53.141086969825267</v>
      </c>
      <c r="AI66">
        <v>0</v>
      </c>
      <c r="AJ66">
        <v>0</v>
      </c>
      <c r="AK66">
        <v>21.790308552473007</v>
      </c>
      <c r="AL66">
        <v>46.150115318416518</v>
      </c>
      <c r="AM66">
        <v>0</v>
      </c>
      <c r="AN66">
        <v>0</v>
      </c>
      <c r="AO66">
        <v>4.6950479999999999</v>
      </c>
      <c r="AP66">
        <v>4.0273545981772987</v>
      </c>
      <c r="AQ66">
        <v>4.8212553962114546</v>
      </c>
      <c r="AR66">
        <v>4.6908804347826063</v>
      </c>
      <c r="AS66">
        <v>4.0063960853045089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1045.5758481545245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493.15</v>
      </c>
      <c r="L67">
        <v>7.6197479908721109</v>
      </c>
      <c r="M67">
        <v>30.86</v>
      </c>
      <c r="N67">
        <v>50.48</v>
      </c>
      <c r="O67">
        <v>71.305774682109018</v>
      </c>
      <c r="P67">
        <v>23.387678181457218</v>
      </c>
      <c r="Q67">
        <v>8.7350171037628286</v>
      </c>
      <c r="R67">
        <v>18.02</v>
      </c>
      <c r="S67">
        <v>0</v>
      </c>
      <c r="T67">
        <v>0</v>
      </c>
      <c r="U67">
        <v>60.09148286158478</v>
      </c>
      <c r="V67">
        <v>7.65</v>
      </c>
      <c r="W67">
        <v>19.09</v>
      </c>
      <c r="X67">
        <v>42.024392181457088</v>
      </c>
      <c r="Y67">
        <v>0</v>
      </c>
      <c r="Z67">
        <v>0</v>
      </c>
      <c r="AA67">
        <v>0</v>
      </c>
      <c r="AB67">
        <v>5.10111607609673</v>
      </c>
      <c r="AC67">
        <v>4.1138126263834458</v>
      </c>
      <c r="AD67">
        <v>11.676724637060921</v>
      </c>
      <c r="AE67">
        <v>21.008957028349691</v>
      </c>
      <c r="AF67">
        <v>5.953842182201746</v>
      </c>
      <c r="AG67">
        <v>24.714643377624366</v>
      </c>
      <c r="AH67">
        <v>53.141086969825267</v>
      </c>
      <c r="AI67">
        <v>0</v>
      </c>
      <c r="AJ67">
        <v>0</v>
      </c>
      <c r="AK67">
        <v>21.790308552473007</v>
      </c>
      <c r="AL67">
        <v>46.150115318416518</v>
      </c>
      <c r="AM67">
        <v>0</v>
      </c>
      <c r="AN67">
        <v>0</v>
      </c>
      <c r="AO67">
        <v>4.6950479999999999</v>
      </c>
      <c r="AP67">
        <v>4.0273545981772987</v>
      </c>
      <c r="AQ67">
        <v>10.439965914776067</v>
      </c>
      <c r="AR67">
        <v>4.6908804347826063</v>
      </c>
      <c r="AS67">
        <v>4.0063960853045089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1053.9243448027153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493.15</v>
      </c>
      <c r="L68">
        <v>7.6197479908721109</v>
      </c>
      <c r="M68">
        <v>30.86</v>
      </c>
      <c r="N68">
        <v>50.48</v>
      </c>
      <c r="O68">
        <v>71.305774682109018</v>
      </c>
      <c r="P68">
        <v>23.667656899623839</v>
      </c>
      <c r="Q68">
        <v>8.7350171037628286</v>
      </c>
      <c r="R68">
        <v>18.02</v>
      </c>
      <c r="S68">
        <v>0</v>
      </c>
      <c r="T68">
        <v>0</v>
      </c>
      <c r="U68">
        <v>60.09148286158478</v>
      </c>
      <c r="V68">
        <v>7.65</v>
      </c>
      <c r="W68">
        <v>19.09</v>
      </c>
      <c r="X68">
        <v>42.024392181457088</v>
      </c>
      <c r="Y68">
        <v>0</v>
      </c>
      <c r="Z68">
        <v>0</v>
      </c>
      <c r="AA68">
        <v>0</v>
      </c>
      <c r="AB68">
        <v>5.10111607609673</v>
      </c>
      <c r="AC68">
        <v>4.1138126263834458</v>
      </c>
      <c r="AD68">
        <v>11.676724637060921</v>
      </c>
      <c r="AE68">
        <v>21.008957028349691</v>
      </c>
      <c r="AF68">
        <v>5.953842182201746</v>
      </c>
      <c r="AG68">
        <v>24.714643377624366</v>
      </c>
      <c r="AH68">
        <v>53.141086969825267</v>
      </c>
      <c r="AI68">
        <v>0</v>
      </c>
      <c r="AJ68">
        <v>0</v>
      </c>
      <c r="AK68">
        <v>21.790308552473007</v>
      </c>
      <c r="AL68">
        <v>46.150115318416518</v>
      </c>
      <c r="AM68">
        <v>0</v>
      </c>
      <c r="AN68">
        <v>0</v>
      </c>
      <c r="AO68">
        <v>4.6950479999999999</v>
      </c>
      <c r="AP68">
        <v>4.0273545981772987</v>
      </c>
      <c r="AQ68">
        <v>10.439965914776067</v>
      </c>
      <c r="AR68">
        <v>4.6908804347826063</v>
      </c>
      <c r="AS68">
        <v>4.0063960853045089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1054.2043235208819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493.15</v>
      </c>
      <c r="L69">
        <v>7.62</v>
      </c>
      <c r="M69">
        <v>30.86</v>
      </c>
      <c r="N69">
        <v>50.48</v>
      </c>
      <c r="O69">
        <v>71.305774682109018</v>
      </c>
      <c r="P69">
        <v>23.667656899623839</v>
      </c>
      <c r="Q69">
        <v>8.7356924593395764</v>
      </c>
      <c r="R69">
        <v>18.02</v>
      </c>
      <c r="S69">
        <v>0</v>
      </c>
      <c r="T69">
        <v>0</v>
      </c>
      <c r="U69">
        <v>60.09148286158478</v>
      </c>
      <c r="V69">
        <v>7.65</v>
      </c>
      <c r="W69">
        <v>19.09</v>
      </c>
      <c r="X69">
        <v>42.024392181457088</v>
      </c>
      <c r="Y69">
        <v>0</v>
      </c>
      <c r="Z69">
        <v>0</v>
      </c>
      <c r="AA69">
        <v>0</v>
      </c>
      <c r="AB69">
        <v>5.10111607609673</v>
      </c>
      <c r="AC69">
        <v>4.1138126263834458</v>
      </c>
      <c r="AD69">
        <v>11.676724637060921</v>
      </c>
      <c r="AE69">
        <v>21.008957028349691</v>
      </c>
      <c r="AF69">
        <v>5.953842182201746</v>
      </c>
      <c r="AG69">
        <v>24.714643377624366</v>
      </c>
      <c r="AH69">
        <v>53.141086969825267</v>
      </c>
      <c r="AI69">
        <v>0</v>
      </c>
      <c r="AJ69">
        <v>0</v>
      </c>
      <c r="AK69">
        <v>21.790308552473007</v>
      </c>
      <c r="AL69">
        <v>46.150115318416518</v>
      </c>
      <c r="AM69">
        <v>0</v>
      </c>
      <c r="AN69">
        <v>0</v>
      </c>
      <c r="AO69">
        <v>3.9528000000000003</v>
      </c>
      <c r="AP69">
        <v>4.0273545981772987</v>
      </c>
      <c r="AQ69">
        <v>20.879931829552135</v>
      </c>
      <c r="AR69">
        <v>4.6908804347826063</v>
      </c>
      <c r="AS69">
        <v>4.0063960853045089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1063.9029688003625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493.15</v>
      </c>
      <c r="L70">
        <v>7.62</v>
      </c>
      <c r="M70">
        <v>30.86</v>
      </c>
      <c r="N70">
        <v>50.48</v>
      </c>
      <c r="O70">
        <v>71.305774682109018</v>
      </c>
      <c r="P70">
        <v>23.667656899623839</v>
      </c>
      <c r="Q70">
        <v>8.7356924593395764</v>
      </c>
      <c r="R70">
        <v>17.77</v>
      </c>
      <c r="S70">
        <v>0</v>
      </c>
      <c r="T70">
        <v>0</v>
      </c>
      <c r="U70">
        <v>60.09148286158478</v>
      </c>
      <c r="V70">
        <v>7.65</v>
      </c>
      <c r="W70">
        <v>19.09</v>
      </c>
      <c r="X70">
        <v>42.024392181457088</v>
      </c>
      <c r="Y70">
        <v>0</v>
      </c>
      <c r="Z70">
        <v>2.771237272727272</v>
      </c>
      <c r="AA70">
        <v>0</v>
      </c>
      <c r="AB70">
        <v>5.10111607609673</v>
      </c>
      <c r="AC70">
        <v>4.1138126263834458</v>
      </c>
      <c r="AD70">
        <v>11.676724637060921</v>
      </c>
      <c r="AE70">
        <v>21.008957028349691</v>
      </c>
      <c r="AF70">
        <v>5.953842182201746</v>
      </c>
      <c r="AG70">
        <v>24.714643377624366</v>
      </c>
      <c r="AH70">
        <v>53.141086969825267</v>
      </c>
      <c r="AI70">
        <v>0</v>
      </c>
      <c r="AJ70">
        <v>0</v>
      </c>
      <c r="AK70">
        <v>21.790308552473007</v>
      </c>
      <c r="AL70">
        <v>46.150115318416518</v>
      </c>
      <c r="AM70">
        <v>0</v>
      </c>
      <c r="AN70">
        <v>0</v>
      </c>
      <c r="AO70">
        <v>3.9088800000000004</v>
      </c>
      <c r="AP70">
        <v>4.0273545981772987</v>
      </c>
      <c r="AQ70">
        <v>20.879931829552135</v>
      </c>
      <c r="AR70">
        <v>4.6908804347826063</v>
      </c>
      <c r="AS70">
        <v>4.0063960853045089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1066.3802860730898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493.15747378152275</v>
      </c>
      <c r="L71">
        <v>7.62</v>
      </c>
      <c r="M71">
        <v>30.86</v>
      </c>
      <c r="N71">
        <v>50.48</v>
      </c>
      <c r="O71">
        <v>71.305774682109018</v>
      </c>
      <c r="P71">
        <v>23.667656899623839</v>
      </c>
      <c r="Q71">
        <v>8.7356924593395764</v>
      </c>
      <c r="R71">
        <v>18.015739952718675</v>
      </c>
      <c r="S71">
        <v>0</v>
      </c>
      <c r="T71">
        <v>0</v>
      </c>
      <c r="U71">
        <v>60.09148286158478</v>
      </c>
      <c r="V71">
        <v>7.65</v>
      </c>
      <c r="W71">
        <v>19.09</v>
      </c>
      <c r="X71">
        <v>42.024392181457088</v>
      </c>
      <c r="Y71">
        <v>0</v>
      </c>
      <c r="Z71">
        <v>2.771237272727272</v>
      </c>
      <c r="AA71">
        <v>0</v>
      </c>
      <c r="AB71">
        <v>5.10111607609673</v>
      </c>
      <c r="AC71">
        <v>4.1138126263834458</v>
      </c>
      <c r="AD71">
        <v>11.676724637060921</v>
      </c>
      <c r="AE71">
        <v>21.008957028349691</v>
      </c>
      <c r="AF71">
        <v>5.953842182201746</v>
      </c>
      <c r="AG71">
        <v>24.714643377624366</v>
      </c>
      <c r="AH71">
        <v>53.141086969825267</v>
      </c>
      <c r="AI71">
        <v>0</v>
      </c>
      <c r="AJ71">
        <v>0</v>
      </c>
      <c r="AK71">
        <v>21.790308552473007</v>
      </c>
      <c r="AL71">
        <v>46.150115318416518</v>
      </c>
      <c r="AM71">
        <v>0</v>
      </c>
      <c r="AN71">
        <v>0</v>
      </c>
      <c r="AO71">
        <v>3.9132720000000001</v>
      </c>
      <c r="AP71">
        <v>4.0273545981772987</v>
      </c>
      <c r="AQ71">
        <v>31.313810300646114</v>
      </c>
      <c r="AR71">
        <v>7.0407128623188386</v>
      </c>
      <c r="AS71">
        <v>4.0063960853045089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1079.4216027059613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492.9425720270026</v>
      </c>
      <c r="L72">
        <v>7.62</v>
      </c>
      <c r="M72">
        <v>30.86</v>
      </c>
      <c r="N72">
        <v>50.48</v>
      </c>
      <c r="O72">
        <v>71.305774682109018</v>
      </c>
      <c r="P72">
        <v>23.667656899623839</v>
      </c>
      <c r="Q72">
        <v>8.7356924593395764</v>
      </c>
      <c r="R72">
        <v>18.015739952718675</v>
      </c>
      <c r="S72">
        <v>0</v>
      </c>
      <c r="T72">
        <v>0</v>
      </c>
      <c r="U72">
        <v>60.09148286158478</v>
      </c>
      <c r="V72">
        <v>7.65</v>
      </c>
      <c r="W72">
        <v>19.09</v>
      </c>
      <c r="X72">
        <v>42.024392181457088</v>
      </c>
      <c r="Y72">
        <v>0</v>
      </c>
      <c r="Z72">
        <v>2.771237272727272</v>
      </c>
      <c r="AA72">
        <v>0</v>
      </c>
      <c r="AB72">
        <v>5.10111607609673</v>
      </c>
      <c r="AC72">
        <v>4.1138126263834458</v>
      </c>
      <c r="AD72">
        <v>11.676724637060921</v>
      </c>
      <c r="AE72">
        <v>21.008957028349691</v>
      </c>
      <c r="AF72">
        <v>5.953842182201746</v>
      </c>
      <c r="AG72">
        <v>24.714643377624366</v>
      </c>
      <c r="AH72">
        <v>53.141086969825267</v>
      </c>
      <c r="AI72">
        <v>0</v>
      </c>
      <c r="AJ72">
        <v>0</v>
      </c>
      <c r="AK72">
        <v>21.790308552473007</v>
      </c>
      <c r="AL72">
        <v>46.150115318416518</v>
      </c>
      <c r="AM72">
        <v>0</v>
      </c>
      <c r="AN72">
        <v>0</v>
      </c>
      <c r="AO72">
        <v>3.8561759999999996</v>
      </c>
      <c r="AP72">
        <v>4.0273545981772987</v>
      </c>
      <c r="AQ72">
        <v>31.313810300646114</v>
      </c>
      <c r="AR72">
        <v>7.0407128623188386</v>
      </c>
      <c r="AS72">
        <v>4.0063960853045089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1079.1496049514412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492.9425720270026</v>
      </c>
      <c r="L73">
        <v>7.62</v>
      </c>
      <c r="M73">
        <v>30.86</v>
      </c>
      <c r="N73">
        <v>50.48</v>
      </c>
      <c r="O73">
        <v>71.305774682109018</v>
      </c>
      <c r="P73">
        <v>23.667656899623839</v>
      </c>
      <c r="Q73">
        <v>8.7356924593395764</v>
      </c>
      <c r="R73">
        <v>18.015739952718675</v>
      </c>
      <c r="S73">
        <v>0</v>
      </c>
      <c r="T73">
        <v>0</v>
      </c>
      <c r="U73">
        <v>60.09148286158478</v>
      </c>
      <c r="V73">
        <v>7.65</v>
      </c>
      <c r="W73">
        <v>19.09</v>
      </c>
      <c r="X73">
        <v>42.024392181457088</v>
      </c>
      <c r="Y73">
        <v>0</v>
      </c>
      <c r="Z73">
        <v>2.771237272727272</v>
      </c>
      <c r="AA73">
        <v>0</v>
      </c>
      <c r="AB73">
        <v>5.10111607609673</v>
      </c>
      <c r="AC73">
        <v>4.1138126263834458</v>
      </c>
      <c r="AD73">
        <v>11.676724637060921</v>
      </c>
      <c r="AE73">
        <v>21.008957028349691</v>
      </c>
      <c r="AF73">
        <v>5.953842182201746</v>
      </c>
      <c r="AG73">
        <v>24.714643377624366</v>
      </c>
      <c r="AH73">
        <v>56.3618807548457</v>
      </c>
      <c r="AI73">
        <v>1.5157138086737834</v>
      </c>
      <c r="AJ73">
        <v>0</v>
      </c>
      <c r="AK73">
        <v>21.790308552473007</v>
      </c>
      <c r="AL73">
        <v>46.150115318416518</v>
      </c>
      <c r="AM73">
        <v>0</v>
      </c>
      <c r="AN73">
        <v>0</v>
      </c>
      <c r="AO73">
        <v>3.7551600000000001</v>
      </c>
      <c r="AP73">
        <v>4.0273545981772987</v>
      </c>
      <c r="AQ73">
        <v>31.313810300646114</v>
      </c>
      <c r="AR73">
        <v>8.4462201086956483</v>
      </c>
      <c r="AS73">
        <v>4.0063960853045089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1085.1906037915123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492.9425720270026</v>
      </c>
      <c r="L74">
        <v>7.62</v>
      </c>
      <c r="M74">
        <v>30.86</v>
      </c>
      <c r="N74">
        <v>50.48</v>
      </c>
      <c r="O74">
        <v>71.305774682109018</v>
      </c>
      <c r="P74">
        <v>23.667656899623839</v>
      </c>
      <c r="Q74">
        <v>8.7356924593395764</v>
      </c>
      <c r="R74">
        <v>18.015739952718675</v>
      </c>
      <c r="S74">
        <v>0</v>
      </c>
      <c r="T74">
        <v>0</v>
      </c>
      <c r="U74">
        <v>60.09148286158478</v>
      </c>
      <c r="V74">
        <v>7.65</v>
      </c>
      <c r="W74">
        <v>19.09</v>
      </c>
      <c r="X74">
        <v>42.024392181457088</v>
      </c>
      <c r="Y74">
        <v>0</v>
      </c>
      <c r="Z74">
        <v>2.771237272727272</v>
      </c>
      <c r="AA74">
        <v>5.9736708860759506</v>
      </c>
      <c r="AB74">
        <v>5.10111607609673</v>
      </c>
      <c r="AC74">
        <v>4.1138126263834458</v>
      </c>
      <c r="AD74">
        <v>11.676724637060921</v>
      </c>
      <c r="AE74">
        <v>21.008957028349691</v>
      </c>
      <c r="AF74">
        <v>5.953842182201746</v>
      </c>
      <c r="AG74">
        <v>24.714643377624366</v>
      </c>
      <c r="AH74">
        <v>56.3618807548457</v>
      </c>
      <c r="AI74">
        <v>2.1641687976864521</v>
      </c>
      <c r="AJ74">
        <v>0</v>
      </c>
      <c r="AK74">
        <v>21.790308552473007</v>
      </c>
      <c r="AL74">
        <v>46.150115318416518</v>
      </c>
      <c r="AM74">
        <v>0</v>
      </c>
      <c r="AN74">
        <v>0</v>
      </c>
      <c r="AO74">
        <v>3.6541440000000001</v>
      </c>
      <c r="AP74">
        <v>4.0273545981772987</v>
      </c>
      <c r="AQ74">
        <v>41.747688771740094</v>
      </c>
      <c r="AR74">
        <v>8.4462201086956483</v>
      </c>
      <c r="AS74">
        <v>4.0063960853045089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1102.1455921376951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492.91257203134421</v>
      </c>
      <c r="L75">
        <v>7.62</v>
      </c>
      <c r="M75">
        <v>30.86</v>
      </c>
      <c r="N75">
        <v>50.48</v>
      </c>
      <c r="O75">
        <v>71.305774682109018</v>
      </c>
      <c r="P75">
        <v>23.667656899623839</v>
      </c>
      <c r="Q75">
        <v>8.7356924593395764</v>
      </c>
      <c r="R75">
        <v>18.015739952718675</v>
      </c>
      <c r="S75">
        <v>0</v>
      </c>
      <c r="T75">
        <v>0</v>
      </c>
      <c r="U75">
        <v>60.09148286158478</v>
      </c>
      <c r="V75">
        <v>7.65</v>
      </c>
      <c r="W75">
        <v>19.09</v>
      </c>
      <c r="X75">
        <v>42.024392181457088</v>
      </c>
      <c r="Y75">
        <v>0</v>
      </c>
      <c r="Z75">
        <v>2.771237272727272</v>
      </c>
      <c r="AA75">
        <v>11.942949367088611</v>
      </c>
      <c r="AB75">
        <v>5.10111607609673</v>
      </c>
      <c r="AC75">
        <v>4.1138126263834458</v>
      </c>
      <c r="AD75">
        <v>15.529045756638286</v>
      </c>
      <c r="AE75">
        <v>21.008957028349691</v>
      </c>
      <c r="AF75">
        <v>5.953842182201746</v>
      </c>
      <c r="AG75">
        <v>24.714643377624366</v>
      </c>
      <c r="AH75">
        <v>56.3618807548457</v>
      </c>
      <c r="AI75">
        <v>3.2462531965296777</v>
      </c>
      <c r="AJ75">
        <v>0</v>
      </c>
      <c r="AK75">
        <v>21.790308552473007</v>
      </c>
      <c r="AL75">
        <v>46.150115318416518</v>
      </c>
      <c r="AM75">
        <v>1.7018007408669613</v>
      </c>
      <c r="AN75">
        <v>0</v>
      </c>
      <c r="AO75">
        <v>3.5487359999999999</v>
      </c>
      <c r="AP75">
        <v>4.0273545981772987</v>
      </c>
      <c r="AQ75">
        <v>41.747688771740094</v>
      </c>
      <c r="AR75">
        <v>8.4462201086956483</v>
      </c>
      <c r="AS75">
        <v>4.0063960853045089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1114.6156688823366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492.91257203134421</v>
      </c>
      <c r="L76">
        <v>7.62</v>
      </c>
      <c r="M76">
        <v>30.86</v>
      </c>
      <c r="N76">
        <v>50.48</v>
      </c>
      <c r="O76">
        <v>71.305774682109018</v>
      </c>
      <c r="P76">
        <v>23.667656899623839</v>
      </c>
      <c r="Q76">
        <v>8.7356924593395764</v>
      </c>
      <c r="R76">
        <v>18.015739952718675</v>
      </c>
      <c r="S76">
        <v>0</v>
      </c>
      <c r="T76">
        <v>0</v>
      </c>
      <c r="U76">
        <v>60.09148286158478</v>
      </c>
      <c r="V76">
        <v>7.65</v>
      </c>
      <c r="W76">
        <v>19.09</v>
      </c>
      <c r="X76">
        <v>42.024392181457088</v>
      </c>
      <c r="Y76">
        <v>0</v>
      </c>
      <c r="Z76">
        <v>2.771237272727272</v>
      </c>
      <c r="AA76">
        <v>17.91662025316456</v>
      </c>
      <c r="AB76">
        <v>8.4992441698657828</v>
      </c>
      <c r="AC76">
        <v>8.2276252527668916</v>
      </c>
      <c r="AD76">
        <v>15.529045756638286</v>
      </c>
      <c r="AE76">
        <v>21.008957028349691</v>
      </c>
      <c r="AF76">
        <v>5.953842182201746</v>
      </c>
      <c r="AG76">
        <v>24.714643377624366</v>
      </c>
      <c r="AH76">
        <v>56.3618807548457</v>
      </c>
      <c r="AI76">
        <v>20.830124677732098</v>
      </c>
      <c r="AJ76">
        <v>0</v>
      </c>
      <c r="AK76">
        <v>21.790308552473007</v>
      </c>
      <c r="AL76">
        <v>46.150115318416518</v>
      </c>
      <c r="AM76">
        <v>3.4036014817339226</v>
      </c>
      <c r="AN76">
        <v>0</v>
      </c>
      <c r="AO76">
        <v>3.438936</v>
      </c>
      <c r="AP76">
        <v>4.0273545981772987</v>
      </c>
      <c r="AQ76">
        <v>41.747688771740094</v>
      </c>
      <c r="AR76">
        <v>8.4462201086956483</v>
      </c>
      <c r="AS76">
        <v>4.0063960853045089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1147.2771527106343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492.91257203134421</v>
      </c>
      <c r="L77">
        <v>7.62</v>
      </c>
      <c r="M77">
        <v>30.86</v>
      </c>
      <c r="N77">
        <v>50.48</v>
      </c>
      <c r="O77">
        <v>71.305774682109018</v>
      </c>
      <c r="P77">
        <v>23.667656899623839</v>
      </c>
      <c r="Q77">
        <v>8.7356924593395764</v>
      </c>
      <c r="R77">
        <v>18.015739952718675</v>
      </c>
      <c r="S77">
        <v>0</v>
      </c>
      <c r="T77">
        <v>0</v>
      </c>
      <c r="U77">
        <v>60.09148286158478</v>
      </c>
      <c r="V77">
        <v>7.65</v>
      </c>
      <c r="W77">
        <v>19.09</v>
      </c>
      <c r="X77">
        <v>42.024392181457088</v>
      </c>
      <c r="Y77">
        <v>0</v>
      </c>
      <c r="Z77">
        <v>8.313711818181817</v>
      </c>
      <c r="AA77">
        <v>17.91662025316456</v>
      </c>
      <c r="AB77">
        <v>17.33594678784258</v>
      </c>
      <c r="AC77">
        <v>12.98994025642355</v>
      </c>
      <c r="AD77">
        <v>16.000106784731685</v>
      </c>
      <c r="AE77">
        <v>21.21996228180857</v>
      </c>
      <c r="AF77">
        <v>13.225807713832115</v>
      </c>
      <c r="AG77">
        <v>24.714643377624366</v>
      </c>
      <c r="AH77">
        <v>59.667114826364788</v>
      </c>
      <c r="AI77">
        <v>20.830124677732098</v>
      </c>
      <c r="AJ77">
        <v>0</v>
      </c>
      <c r="AK77">
        <v>21.790308552473007</v>
      </c>
      <c r="AL77">
        <v>46.150115318416518</v>
      </c>
      <c r="AM77">
        <v>6.2319463750057738</v>
      </c>
      <c r="AN77">
        <v>0</v>
      </c>
      <c r="AO77">
        <v>3.4433280000000002</v>
      </c>
      <c r="AP77">
        <v>4.5192452361226172</v>
      </c>
      <c r="AQ77">
        <v>41.747688771740094</v>
      </c>
      <c r="AR77">
        <v>3.7509474637681142</v>
      </c>
      <c r="AS77">
        <v>4.0063960853045089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1176.3072656487136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492.92257199258603</v>
      </c>
      <c r="L78">
        <v>7.62</v>
      </c>
      <c r="M78">
        <v>30.86</v>
      </c>
      <c r="N78">
        <v>50.48</v>
      </c>
      <c r="O78">
        <v>71.305774682109018</v>
      </c>
      <c r="P78">
        <v>23.667656899623839</v>
      </c>
      <c r="Q78">
        <v>8.7356924593395764</v>
      </c>
      <c r="R78">
        <v>18.015739952718675</v>
      </c>
      <c r="S78">
        <v>0</v>
      </c>
      <c r="T78">
        <v>0</v>
      </c>
      <c r="U78">
        <v>60.09148286158478</v>
      </c>
      <c r="V78">
        <v>7.65</v>
      </c>
      <c r="W78">
        <v>19.09</v>
      </c>
      <c r="X78">
        <v>42.024392181457088</v>
      </c>
      <c r="Y78">
        <v>0</v>
      </c>
      <c r="Z78">
        <v>8.313711818181817</v>
      </c>
      <c r="AA78">
        <v>17.91662025316456</v>
      </c>
      <c r="AB78">
        <v>17.33594678784258</v>
      </c>
      <c r="AC78">
        <v>12.98994025642355</v>
      </c>
      <c r="AD78">
        <v>16.000106784731685</v>
      </c>
      <c r="AE78">
        <v>21.21996228180857</v>
      </c>
      <c r="AF78">
        <v>13.225807713832115</v>
      </c>
      <c r="AG78">
        <v>24.714643377624366</v>
      </c>
      <c r="AH78">
        <v>59.667114826364788</v>
      </c>
      <c r="AI78">
        <v>20.830124677732098</v>
      </c>
      <c r="AJ78">
        <v>0</v>
      </c>
      <c r="AK78">
        <v>21.790308552473007</v>
      </c>
      <c r="AL78">
        <v>46.150115318416518</v>
      </c>
      <c r="AM78">
        <v>6.2319463750057738</v>
      </c>
      <c r="AN78">
        <v>0</v>
      </c>
      <c r="AO78">
        <v>3.4345440000000003</v>
      </c>
      <c r="AP78">
        <v>4.5192452361226172</v>
      </c>
      <c r="AQ78">
        <v>41.747688771740094</v>
      </c>
      <c r="AR78">
        <v>3.7509474637681142</v>
      </c>
      <c r="AS78">
        <v>4.0063960853045089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1176.3084816099554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492.91257203134421</v>
      </c>
      <c r="L79">
        <v>7.62</v>
      </c>
      <c r="M79">
        <v>30.86</v>
      </c>
      <c r="N79">
        <v>50.48</v>
      </c>
      <c r="O79">
        <v>71.305774682109018</v>
      </c>
      <c r="P79">
        <v>23.667656899623839</v>
      </c>
      <c r="Q79">
        <v>8.7356924593395764</v>
      </c>
      <c r="R79">
        <v>18.015739952718675</v>
      </c>
      <c r="S79">
        <v>0</v>
      </c>
      <c r="T79">
        <v>0</v>
      </c>
      <c r="U79">
        <v>60.09148286158478</v>
      </c>
      <c r="V79">
        <v>7.7353147699757878</v>
      </c>
      <c r="W79">
        <v>19.09</v>
      </c>
      <c r="X79">
        <v>42.024392181457088</v>
      </c>
      <c r="Y79">
        <v>0</v>
      </c>
      <c r="Z79">
        <v>8.313711818181817</v>
      </c>
      <c r="AA79">
        <v>17.91662025316456</v>
      </c>
      <c r="AB79">
        <v>17.33594678784258</v>
      </c>
      <c r="AC79">
        <v>12.98994025642355</v>
      </c>
      <c r="AD79">
        <v>16.000106784731685</v>
      </c>
      <c r="AE79">
        <v>21.21996228180857</v>
      </c>
      <c r="AF79">
        <v>13.225807713832115</v>
      </c>
      <c r="AG79">
        <v>24.714643377624366</v>
      </c>
      <c r="AH79">
        <v>59.667114826364788</v>
      </c>
      <c r="AI79">
        <v>20.830124677732098</v>
      </c>
      <c r="AJ79">
        <v>0</v>
      </c>
      <c r="AK79">
        <v>21.790308552473007</v>
      </c>
      <c r="AL79">
        <v>46.150115318416518</v>
      </c>
      <c r="AM79">
        <v>6.2319463750057738</v>
      </c>
      <c r="AN79">
        <v>0</v>
      </c>
      <c r="AO79">
        <v>3.4213679999999997</v>
      </c>
      <c r="AP79">
        <v>4.5192452361226172</v>
      </c>
      <c r="AQ79">
        <v>41.747688771740094</v>
      </c>
      <c r="AR79">
        <v>3.7509474637681142</v>
      </c>
      <c r="AS79">
        <v>4.0063960853045089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1176.3706204186894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492.91257203134421</v>
      </c>
      <c r="L80">
        <v>7.62</v>
      </c>
      <c r="M80">
        <v>30.86</v>
      </c>
      <c r="N80">
        <v>50.48</v>
      </c>
      <c r="O80">
        <v>71.305774682109018</v>
      </c>
      <c r="P80">
        <v>23.667656899623839</v>
      </c>
      <c r="Q80">
        <v>8.7356924593395764</v>
      </c>
      <c r="R80">
        <v>18.015739952718675</v>
      </c>
      <c r="S80">
        <v>0</v>
      </c>
      <c r="T80">
        <v>0</v>
      </c>
      <c r="U80">
        <v>60.09148286158478</v>
      </c>
      <c r="V80">
        <v>7.7353147699757878</v>
      </c>
      <c r="W80">
        <v>19.09</v>
      </c>
      <c r="X80">
        <v>42.024392181457088</v>
      </c>
      <c r="Y80">
        <v>0</v>
      </c>
      <c r="Z80">
        <v>8.313711818181817</v>
      </c>
      <c r="AA80">
        <v>17.91662025316456</v>
      </c>
      <c r="AB80">
        <v>17.33594678784258</v>
      </c>
      <c r="AC80">
        <v>12.98994025642355</v>
      </c>
      <c r="AD80">
        <v>16.000106784731685</v>
      </c>
      <c r="AE80">
        <v>21.21996228180857</v>
      </c>
      <c r="AF80">
        <v>13.225807713832115</v>
      </c>
      <c r="AG80">
        <v>24.714643377624366</v>
      </c>
      <c r="AH80">
        <v>59.667114826364788</v>
      </c>
      <c r="AI80">
        <v>20.830124677732098</v>
      </c>
      <c r="AJ80">
        <v>0</v>
      </c>
      <c r="AK80">
        <v>21.790308552473007</v>
      </c>
      <c r="AL80">
        <v>46.150115318416518</v>
      </c>
      <c r="AM80">
        <v>6.2319463750057738</v>
      </c>
      <c r="AN80">
        <v>0</v>
      </c>
      <c r="AO80">
        <v>3.539952</v>
      </c>
      <c r="AP80">
        <v>4.5192452361226172</v>
      </c>
      <c r="AQ80">
        <v>41.747688771740094</v>
      </c>
      <c r="AR80">
        <v>3.7509474637681142</v>
      </c>
      <c r="AS80">
        <v>4.0063960853045089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1176.4892044186895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492.91257203134421</v>
      </c>
      <c r="L81">
        <v>7.62</v>
      </c>
      <c r="M81">
        <v>30.86</v>
      </c>
      <c r="N81">
        <v>50.48</v>
      </c>
      <c r="O81">
        <v>71.305774682109018</v>
      </c>
      <c r="P81">
        <v>23.667656899623839</v>
      </c>
      <c r="Q81">
        <v>8.7356924593395764</v>
      </c>
      <c r="R81">
        <v>18.015739952718675</v>
      </c>
      <c r="S81">
        <v>0</v>
      </c>
      <c r="T81">
        <v>0</v>
      </c>
      <c r="U81">
        <v>60.09148286158478</v>
      </c>
      <c r="V81">
        <v>7.7353147699757878</v>
      </c>
      <c r="W81">
        <v>19.09</v>
      </c>
      <c r="X81">
        <v>42.024392181457088</v>
      </c>
      <c r="Y81">
        <v>0</v>
      </c>
      <c r="Z81">
        <v>8.313711818181817</v>
      </c>
      <c r="AA81">
        <v>17.91662025316456</v>
      </c>
      <c r="AB81">
        <v>17.33594678784258</v>
      </c>
      <c r="AC81">
        <v>12.98994025642355</v>
      </c>
      <c r="AD81">
        <v>16.000106784731685</v>
      </c>
      <c r="AE81">
        <v>21.21996228180857</v>
      </c>
      <c r="AF81">
        <v>13.225807713832115</v>
      </c>
      <c r="AG81">
        <v>24.714643377624366</v>
      </c>
      <c r="AH81">
        <v>59.667114826364788</v>
      </c>
      <c r="AI81">
        <v>20.830124677732098</v>
      </c>
      <c r="AJ81">
        <v>0</v>
      </c>
      <c r="AK81">
        <v>21.790308552473007</v>
      </c>
      <c r="AL81">
        <v>46.150115318416518</v>
      </c>
      <c r="AM81">
        <v>6.2319463750057738</v>
      </c>
      <c r="AN81">
        <v>0</v>
      </c>
      <c r="AO81">
        <v>3.5706960000000003</v>
      </c>
      <c r="AP81">
        <v>4.5192452361226172</v>
      </c>
      <c r="AQ81">
        <v>41.747688771740094</v>
      </c>
      <c r="AR81">
        <v>21.587712862318831</v>
      </c>
      <c r="AS81">
        <v>4.0063960853045089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1194.35671381724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492.91257203134421</v>
      </c>
      <c r="L82">
        <v>7.62</v>
      </c>
      <c r="M82">
        <v>30.86</v>
      </c>
      <c r="N82">
        <v>50.48</v>
      </c>
      <c r="O82">
        <v>71.305774682109018</v>
      </c>
      <c r="P82">
        <v>23.667656899623839</v>
      </c>
      <c r="Q82">
        <v>8.7356924593395764</v>
      </c>
      <c r="R82">
        <v>18.015739952718675</v>
      </c>
      <c r="S82">
        <v>0</v>
      </c>
      <c r="T82">
        <v>0</v>
      </c>
      <c r="U82">
        <v>60.09148286158478</v>
      </c>
      <c r="V82">
        <v>7.7353147699757878</v>
      </c>
      <c r="W82">
        <v>19.09</v>
      </c>
      <c r="X82">
        <v>42.024392181457088</v>
      </c>
      <c r="Y82">
        <v>0</v>
      </c>
      <c r="Z82">
        <v>8.313711818181817</v>
      </c>
      <c r="AA82">
        <v>17.91662025316456</v>
      </c>
      <c r="AB82">
        <v>17.33594678784258</v>
      </c>
      <c r="AC82">
        <v>12.98994025642355</v>
      </c>
      <c r="AD82">
        <v>16.000106784731685</v>
      </c>
      <c r="AE82">
        <v>21.21996228180857</v>
      </c>
      <c r="AF82">
        <v>13.225807713832115</v>
      </c>
      <c r="AG82">
        <v>24.714643377624366</v>
      </c>
      <c r="AH82">
        <v>59.667114826364788</v>
      </c>
      <c r="AI82">
        <v>2.7052109971080647</v>
      </c>
      <c r="AJ82">
        <v>0</v>
      </c>
      <c r="AK82">
        <v>21.790308552473007</v>
      </c>
      <c r="AL82">
        <v>46.150115318416518</v>
      </c>
      <c r="AM82">
        <v>6.2319463750057738</v>
      </c>
      <c r="AN82">
        <v>0</v>
      </c>
      <c r="AO82">
        <v>3.6541440000000001</v>
      </c>
      <c r="AP82">
        <v>4.5192452361226172</v>
      </c>
      <c r="AQ82">
        <v>41.747688771740094</v>
      </c>
      <c r="AR82">
        <v>21.587712862318831</v>
      </c>
      <c r="AS82">
        <v>4.0063960853045089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1176.3152481366162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492.91257203134421</v>
      </c>
      <c r="L83">
        <v>7.62</v>
      </c>
      <c r="M83">
        <v>30.86</v>
      </c>
      <c r="N83">
        <v>50.48</v>
      </c>
      <c r="O83">
        <v>71.305774682109018</v>
      </c>
      <c r="P83">
        <v>23.667656899623839</v>
      </c>
      <c r="Q83">
        <v>8.7356924593395764</v>
      </c>
      <c r="R83">
        <v>18.015739952718675</v>
      </c>
      <c r="S83">
        <v>0</v>
      </c>
      <c r="T83">
        <v>0</v>
      </c>
      <c r="U83">
        <v>60.09148286158478</v>
      </c>
      <c r="V83">
        <v>7.7353147699757878</v>
      </c>
      <c r="W83">
        <v>19.09</v>
      </c>
      <c r="X83">
        <v>42.024392181457088</v>
      </c>
      <c r="Y83">
        <v>0</v>
      </c>
      <c r="Z83">
        <v>8.313711818181817</v>
      </c>
      <c r="AA83">
        <v>17.91662025316456</v>
      </c>
      <c r="AB83">
        <v>17.33594678784258</v>
      </c>
      <c r="AC83">
        <v>12.98994025642355</v>
      </c>
      <c r="AD83">
        <v>16.000106784731685</v>
      </c>
      <c r="AE83">
        <v>21.21996228180857</v>
      </c>
      <c r="AF83">
        <v>13.225807713832115</v>
      </c>
      <c r="AG83">
        <v>24.714643377624366</v>
      </c>
      <c r="AH83">
        <v>59.667114826364788</v>
      </c>
      <c r="AI83">
        <v>1.5157138086737834</v>
      </c>
      <c r="AJ83">
        <v>0</v>
      </c>
      <c r="AK83">
        <v>21.790308552473007</v>
      </c>
      <c r="AL83">
        <v>46.150115318416518</v>
      </c>
      <c r="AM83">
        <v>5.9443180807747389</v>
      </c>
      <c r="AN83">
        <v>0</v>
      </c>
      <c r="AO83">
        <v>3.7024560000000002</v>
      </c>
      <c r="AP83">
        <v>4.5192452361226172</v>
      </c>
      <c r="AQ83">
        <v>41.747688771740094</v>
      </c>
      <c r="AR83">
        <v>4.6908804347826063</v>
      </c>
      <c r="AS83">
        <v>4.0063960853045089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1157.9896022264147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492.91257203134421</v>
      </c>
      <c r="L84">
        <v>7.62</v>
      </c>
      <c r="M84">
        <v>30.86</v>
      </c>
      <c r="N84">
        <v>50.48</v>
      </c>
      <c r="O84">
        <v>71.305774682109018</v>
      </c>
      <c r="P84">
        <v>23.667656899623839</v>
      </c>
      <c r="Q84">
        <v>8.7356924593395764</v>
      </c>
      <c r="R84">
        <v>18.015739952718675</v>
      </c>
      <c r="S84">
        <v>0</v>
      </c>
      <c r="T84">
        <v>0</v>
      </c>
      <c r="U84">
        <v>60.09148286158478</v>
      </c>
      <c r="V84">
        <v>7.7353147699757878</v>
      </c>
      <c r="W84">
        <v>19.09</v>
      </c>
      <c r="X84">
        <v>42.024392181457088</v>
      </c>
      <c r="Y84">
        <v>0</v>
      </c>
      <c r="Z84">
        <v>8.313711818181817</v>
      </c>
      <c r="AA84">
        <v>17.91662025316456</v>
      </c>
      <c r="AB84">
        <v>17.33594678784258</v>
      </c>
      <c r="AC84">
        <v>12.98994025642355</v>
      </c>
      <c r="AD84">
        <v>16.000106784731685</v>
      </c>
      <c r="AE84">
        <v>21.21996228180857</v>
      </c>
      <c r="AF84">
        <v>13.225807713832115</v>
      </c>
      <c r="AG84">
        <v>24.714643377624366</v>
      </c>
      <c r="AH84">
        <v>59.667114826364788</v>
      </c>
      <c r="AI84">
        <v>1.5157138086737834</v>
      </c>
      <c r="AJ84">
        <v>0</v>
      </c>
      <c r="AK84">
        <v>21.790308552473007</v>
      </c>
      <c r="AL84">
        <v>46.150115318416518</v>
      </c>
      <c r="AM84">
        <v>5.668674298803329</v>
      </c>
      <c r="AN84">
        <v>0</v>
      </c>
      <c r="AO84">
        <v>3.82104</v>
      </c>
      <c r="AP84">
        <v>4.5192452361226172</v>
      </c>
      <c r="AQ84">
        <v>41.747688771740094</v>
      </c>
      <c r="AR84">
        <v>4.6908804347826063</v>
      </c>
      <c r="AS84">
        <v>4.0063960853045089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1157.8325424444433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492.91257203134421</v>
      </c>
      <c r="L85">
        <v>7.62</v>
      </c>
      <c r="M85">
        <v>30.86</v>
      </c>
      <c r="N85">
        <v>50.48</v>
      </c>
      <c r="O85">
        <v>71.305774682109018</v>
      </c>
      <c r="P85">
        <v>23.667656899623839</v>
      </c>
      <c r="Q85">
        <v>8.7356924593395764</v>
      </c>
      <c r="R85">
        <v>18.015739952718675</v>
      </c>
      <c r="S85">
        <v>0</v>
      </c>
      <c r="T85">
        <v>0</v>
      </c>
      <c r="U85">
        <v>60.09148286158478</v>
      </c>
      <c r="V85">
        <v>7.7353147699757878</v>
      </c>
      <c r="W85">
        <v>19.09</v>
      </c>
      <c r="X85">
        <v>42.024392181457088</v>
      </c>
      <c r="Y85">
        <v>0</v>
      </c>
      <c r="Z85">
        <v>0.46553272727272721</v>
      </c>
      <c r="AA85">
        <v>17.91662025316456</v>
      </c>
      <c r="AB85">
        <v>16.790519761244543</v>
      </c>
      <c r="AC85">
        <v>12.349394963534058</v>
      </c>
      <c r="AD85">
        <v>15.529045756638286</v>
      </c>
      <c r="AE85">
        <v>21.008957028349691</v>
      </c>
      <c r="AF85">
        <v>12.041407023041179</v>
      </c>
      <c r="AG85">
        <v>24.714643377624366</v>
      </c>
      <c r="AH85">
        <v>59.180577937491556</v>
      </c>
      <c r="AI85">
        <v>5.9514641936377428</v>
      </c>
      <c r="AJ85">
        <v>0</v>
      </c>
      <c r="AK85">
        <v>21.790308552473007</v>
      </c>
      <c r="AL85">
        <v>56.206752151462986</v>
      </c>
      <c r="AM85">
        <v>3.1159731875028869</v>
      </c>
      <c r="AN85">
        <v>0</v>
      </c>
      <c r="AO85">
        <v>3.8693520000000001</v>
      </c>
      <c r="AP85">
        <v>4.1415434962717477</v>
      </c>
      <c r="AQ85">
        <v>41.747688771740094</v>
      </c>
      <c r="AR85">
        <v>4.6908804347826063</v>
      </c>
      <c r="AS85">
        <v>4.0063960853045089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1158.0556835396897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492.91257203134421</v>
      </c>
      <c r="L86">
        <v>7.62</v>
      </c>
      <c r="M86">
        <v>30.86</v>
      </c>
      <c r="N86">
        <v>50.48</v>
      </c>
      <c r="O86">
        <v>71.305774682109018</v>
      </c>
      <c r="P86">
        <v>23.667656899623839</v>
      </c>
      <c r="Q86">
        <v>8.7356924593395764</v>
      </c>
      <c r="R86">
        <v>18.015739952718675</v>
      </c>
      <c r="S86">
        <v>0</v>
      </c>
      <c r="T86">
        <v>0</v>
      </c>
      <c r="U86">
        <v>60.09148286158478</v>
      </c>
      <c r="V86">
        <v>7.7353147699757878</v>
      </c>
      <c r="W86">
        <v>19.09</v>
      </c>
      <c r="X86">
        <v>42.024392181457088</v>
      </c>
      <c r="Y86">
        <v>0</v>
      </c>
      <c r="Z86">
        <v>0</v>
      </c>
      <c r="AA86">
        <v>11.942949367088611</v>
      </c>
      <c r="AB86">
        <v>16.790519761244543</v>
      </c>
      <c r="AC86">
        <v>12.349394963534058</v>
      </c>
      <c r="AD86">
        <v>15.529045756638286</v>
      </c>
      <c r="AE86">
        <v>21.008957028349691</v>
      </c>
      <c r="AF86">
        <v>11.907684364403492</v>
      </c>
      <c r="AG86">
        <v>24.714643377624366</v>
      </c>
      <c r="AH86">
        <v>59.180577937491556</v>
      </c>
      <c r="AI86">
        <v>5.9514641936377428</v>
      </c>
      <c r="AJ86">
        <v>0</v>
      </c>
      <c r="AK86">
        <v>21.790308552473007</v>
      </c>
      <c r="AL86">
        <v>56.206752151462986</v>
      </c>
      <c r="AM86">
        <v>3.4036014817339226</v>
      </c>
      <c r="AN86">
        <v>0</v>
      </c>
      <c r="AO86">
        <v>3.8825280000000002</v>
      </c>
      <c r="AP86">
        <v>4.1415434962717477</v>
      </c>
      <c r="AQ86">
        <v>41.747688771740094</v>
      </c>
      <c r="AR86">
        <v>4.6908804347826063</v>
      </c>
      <c r="AS86">
        <v>4.0063960853045089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1151.7835615619344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492.91257203134421</v>
      </c>
      <c r="L87">
        <v>7.62</v>
      </c>
      <c r="M87">
        <v>30.86</v>
      </c>
      <c r="N87">
        <v>50.48</v>
      </c>
      <c r="O87">
        <v>71.305774682109018</v>
      </c>
      <c r="P87">
        <v>23.667656899623839</v>
      </c>
      <c r="Q87">
        <v>8.7356924593395764</v>
      </c>
      <c r="R87">
        <v>18.015739952718675</v>
      </c>
      <c r="S87">
        <v>0</v>
      </c>
      <c r="T87">
        <v>0</v>
      </c>
      <c r="U87">
        <v>60.09148286158478</v>
      </c>
      <c r="V87">
        <v>7.7353147699757878</v>
      </c>
      <c r="W87">
        <v>19.09</v>
      </c>
      <c r="X87">
        <v>42.024392181457088</v>
      </c>
      <c r="Y87">
        <v>0</v>
      </c>
      <c r="Z87">
        <v>0</v>
      </c>
      <c r="AA87">
        <v>11.942949367088611</v>
      </c>
      <c r="AB87">
        <v>16.790519761244543</v>
      </c>
      <c r="AC87">
        <v>12.349394963534058</v>
      </c>
      <c r="AD87">
        <v>15.529045756638286</v>
      </c>
      <c r="AE87">
        <v>21.008957028349691</v>
      </c>
      <c r="AF87">
        <v>11.907684364403492</v>
      </c>
      <c r="AG87">
        <v>24.714643377624366</v>
      </c>
      <c r="AH87">
        <v>59.180577937491556</v>
      </c>
      <c r="AI87">
        <v>5.9514641936377428</v>
      </c>
      <c r="AJ87">
        <v>0</v>
      </c>
      <c r="AK87">
        <v>21.790308552473007</v>
      </c>
      <c r="AL87">
        <v>56.206752151462986</v>
      </c>
      <c r="AM87">
        <v>3.4036014817339226</v>
      </c>
      <c r="AN87">
        <v>0</v>
      </c>
      <c r="AO87">
        <v>3.9176640000000003</v>
      </c>
      <c r="AP87">
        <v>4.1415434962717477</v>
      </c>
      <c r="AQ87">
        <v>41.747688771740094</v>
      </c>
      <c r="AR87">
        <v>8.4462201086956483</v>
      </c>
      <c r="AS87">
        <v>4.0063960853045089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1155.5740372358473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492.91257203134421</v>
      </c>
      <c r="L88">
        <v>7.62</v>
      </c>
      <c r="M88">
        <v>30.86</v>
      </c>
      <c r="N88">
        <v>50.48</v>
      </c>
      <c r="O88">
        <v>71.305774682109018</v>
      </c>
      <c r="P88">
        <v>23.667656899623839</v>
      </c>
      <c r="Q88">
        <v>8.7356924593395764</v>
      </c>
      <c r="R88">
        <v>18.015739952718675</v>
      </c>
      <c r="S88">
        <v>0</v>
      </c>
      <c r="T88">
        <v>0</v>
      </c>
      <c r="U88">
        <v>60.09148286158478</v>
      </c>
      <c r="V88">
        <v>7.7353147699757878</v>
      </c>
      <c r="W88">
        <v>19.09</v>
      </c>
      <c r="X88">
        <v>42.024392181457088</v>
      </c>
      <c r="Y88">
        <v>0</v>
      </c>
      <c r="Z88">
        <v>0</v>
      </c>
      <c r="AA88">
        <v>11.942949367088611</v>
      </c>
      <c r="AB88">
        <v>16.790519761244543</v>
      </c>
      <c r="AC88">
        <v>12.349394963534058</v>
      </c>
      <c r="AD88">
        <v>15.529045756638286</v>
      </c>
      <c r="AE88">
        <v>21.008957028349691</v>
      </c>
      <c r="AF88">
        <v>11.907684364403492</v>
      </c>
      <c r="AG88">
        <v>24.714643377624366</v>
      </c>
      <c r="AH88">
        <v>59.180577937491556</v>
      </c>
      <c r="AI88">
        <v>5.9514641936377428</v>
      </c>
      <c r="AJ88">
        <v>0</v>
      </c>
      <c r="AK88">
        <v>21.790308552473007</v>
      </c>
      <c r="AL88">
        <v>56.206752151462986</v>
      </c>
      <c r="AM88">
        <v>3.4036014817339226</v>
      </c>
      <c r="AN88">
        <v>0</v>
      </c>
      <c r="AO88">
        <v>4.0186800000000007</v>
      </c>
      <c r="AP88">
        <v>4.1415434962717477</v>
      </c>
      <c r="AQ88">
        <v>41.747688771740094</v>
      </c>
      <c r="AR88">
        <v>8.4462201086956483</v>
      </c>
      <c r="AS88">
        <v>4.0063960853045089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1155.6750532358471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492.91999999999996</v>
      </c>
      <c r="L89">
        <v>7.62</v>
      </c>
      <c r="M89">
        <v>30.86</v>
      </c>
      <c r="N89">
        <v>50.48</v>
      </c>
      <c r="O89">
        <v>71.305774682109018</v>
      </c>
      <c r="P89">
        <v>23.667656899623839</v>
      </c>
      <c r="Q89">
        <v>8.7356924593395764</v>
      </c>
      <c r="R89">
        <v>18.015739952718675</v>
      </c>
      <c r="S89">
        <v>0</v>
      </c>
      <c r="T89">
        <v>0</v>
      </c>
      <c r="U89">
        <v>60.09148286158478</v>
      </c>
      <c r="V89">
        <v>7.7353147699757878</v>
      </c>
      <c r="W89">
        <v>19.09</v>
      </c>
      <c r="X89">
        <v>42.024392181457088</v>
      </c>
      <c r="Y89">
        <v>0</v>
      </c>
      <c r="Z89">
        <v>0</v>
      </c>
      <c r="AA89">
        <v>11.942949367088611</v>
      </c>
      <c r="AB89">
        <v>16.790519761244543</v>
      </c>
      <c r="AC89">
        <v>12.349394963534058</v>
      </c>
      <c r="AD89">
        <v>15.529045756638286</v>
      </c>
      <c r="AE89">
        <v>21.008957028349691</v>
      </c>
      <c r="AF89">
        <v>11.907684364403492</v>
      </c>
      <c r="AG89">
        <v>24.714643377624366</v>
      </c>
      <c r="AH89">
        <v>59.180577937491556</v>
      </c>
      <c r="AI89">
        <v>1.5157138086737834</v>
      </c>
      <c r="AJ89">
        <v>0</v>
      </c>
      <c r="AK89">
        <v>21.790308552473007</v>
      </c>
      <c r="AL89">
        <v>56.206752151462986</v>
      </c>
      <c r="AM89">
        <v>3.4036014817339226</v>
      </c>
      <c r="AN89">
        <v>0</v>
      </c>
      <c r="AO89">
        <v>4.1767919999999998</v>
      </c>
      <c r="AP89">
        <v>4.1415434962717477</v>
      </c>
      <c r="AQ89">
        <v>41.747688771740094</v>
      </c>
      <c r="AR89">
        <v>8.4462201086956483</v>
      </c>
      <c r="AS89">
        <v>4.0063960853045089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1151.404842819539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492.91999999999996</v>
      </c>
      <c r="L90">
        <v>7.62</v>
      </c>
      <c r="M90">
        <v>30.86</v>
      </c>
      <c r="N90">
        <v>50.48</v>
      </c>
      <c r="O90">
        <v>71.305774682109018</v>
      </c>
      <c r="P90">
        <v>23.667656899623839</v>
      </c>
      <c r="Q90">
        <v>8.7356924593395764</v>
      </c>
      <c r="R90">
        <v>18.015739952718675</v>
      </c>
      <c r="S90">
        <v>0</v>
      </c>
      <c r="T90">
        <v>0</v>
      </c>
      <c r="U90">
        <v>60.09148286158478</v>
      </c>
      <c r="V90">
        <v>7.7353147699757878</v>
      </c>
      <c r="W90">
        <v>19.09</v>
      </c>
      <c r="X90">
        <v>42.024392181457088</v>
      </c>
      <c r="Y90">
        <v>0</v>
      </c>
      <c r="Z90">
        <v>0.93545727272727253</v>
      </c>
      <c r="AA90">
        <v>17.91662025316456</v>
      </c>
      <c r="AB90">
        <v>16.790519761244543</v>
      </c>
      <c r="AC90">
        <v>12.349394963534058</v>
      </c>
      <c r="AD90">
        <v>15.529045756638286</v>
      </c>
      <c r="AE90">
        <v>21.008957028349691</v>
      </c>
      <c r="AF90">
        <v>11.907684364403492</v>
      </c>
      <c r="AG90">
        <v>24.714643377624366</v>
      </c>
      <c r="AH90">
        <v>59.180577937491556</v>
      </c>
      <c r="AI90">
        <v>1.5157138086737834</v>
      </c>
      <c r="AJ90">
        <v>0</v>
      </c>
      <c r="AK90">
        <v>21.790308552473007</v>
      </c>
      <c r="AL90">
        <v>56.206752151462986</v>
      </c>
      <c r="AM90">
        <v>3.4036014817339226</v>
      </c>
      <c r="AN90">
        <v>0</v>
      </c>
      <c r="AO90">
        <v>4.2734160000000001</v>
      </c>
      <c r="AP90">
        <v>4.1415434962717477</v>
      </c>
      <c r="AQ90">
        <v>41.747688771740094</v>
      </c>
      <c r="AR90">
        <v>8.4462201086956483</v>
      </c>
      <c r="AS90">
        <v>4.0063960853045089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1158.410594978342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492.91999999999996</v>
      </c>
      <c r="L91">
        <v>7.62</v>
      </c>
      <c r="M91">
        <v>30.86</v>
      </c>
      <c r="N91">
        <v>50.48</v>
      </c>
      <c r="O91">
        <v>71.305774682109018</v>
      </c>
      <c r="P91">
        <v>23.667656899623839</v>
      </c>
      <c r="Q91">
        <v>8.7356924593395764</v>
      </c>
      <c r="R91">
        <v>18.015739952718675</v>
      </c>
      <c r="S91">
        <v>0</v>
      </c>
      <c r="T91">
        <v>0</v>
      </c>
      <c r="U91">
        <v>60.09148286158478</v>
      </c>
      <c r="V91">
        <v>7.7353147699757878</v>
      </c>
      <c r="W91">
        <v>19.09</v>
      </c>
      <c r="X91">
        <v>42.024392181457088</v>
      </c>
      <c r="Y91">
        <v>0</v>
      </c>
      <c r="Z91">
        <v>8.313711818181817</v>
      </c>
      <c r="AA91">
        <v>17.91662025316456</v>
      </c>
      <c r="AB91">
        <v>17.33594678784258</v>
      </c>
      <c r="AC91">
        <v>12.98994025642355</v>
      </c>
      <c r="AD91">
        <v>16.000106784731685</v>
      </c>
      <c r="AE91">
        <v>21.21996228180857</v>
      </c>
      <c r="AF91">
        <v>19.841895443572877</v>
      </c>
      <c r="AG91">
        <v>24.714643377624366</v>
      </c>
      <c r="AH91">
        <v>59.667114826364788</v>
      </c>
      <c r="AI91">
        <v>1.5157138086737834</v>
      </c>
      <c r="AJ91">
        <v>0</v>
      </c>
      <c r="AK91">
        <v>21.790308552473007</v>
      </c>
      <c r="AL91">
        <v>56.206752151462986</v>
      </c>
      <c r="AM91">
        <v>5.668674298803329</v>
      </c>
      <c r="AN91">
        <v>0</v>
      </c>
      <c r="AO91">
        <v>4.4139600000000003</v>
      </c>
      <c r="AP91">
        <v>4.5192452361226172</v>
      </c>
      <c r="AQ91">
        <v>41.747688771740094</v>
      </c>
      <c r="AR91">
        <v>21.587712862318831</v>
      </c>
      <c r="AS91">
        <v>4.0063960853045089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1192.0024474034226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492.91999999999996</v>
      </c>
      <c r="L92">
        <v>7.62</v>
      </c>
      <c r="M92">
        <v>30.86</v>
      </c>
      <c r="N92">
        <v>50.48</v>
      </c>
      <c r="O92">
        <v>71.305774682109018</v>
      </c>
      <c r="P92">
        <v>23.667656899623839</v>
      </c>
      <c r="Q92">
        <v>8.7356924593395764</v>
      </c>
      <c r="R92">
        <v>18.015739952718675</v>
      </c>
      <c r="S92">
        <v>0</v>
      </c>
      <c r="T92">
        <v>0</v>
      </c>
      <c r="U92">
        <v>60.09148286158478</v>
      </c>
      <c r="V92">
        <v>7.7353147699757878</v>
      </c>
      <c r="W92">
        <v>19.09</v>
      </c>
      <c r="X92">
        <v>42.024392181457088</v>
      </c>
      <c r="Y92">
        <v>0</v>
      </c>
      <c r="Z92">
        <v>8.313711818181817</v>
      </c>
      <c r="AA92">
        <v>17.91662025316456</v>
      </c>
      <c r="AB92">
        <v>17.33594678784258</v>
      </c>
      <c r="AC92">
        <v>12.98994025642355</v>
      </c>
      <c r="AD92">
        <v>16.000106784731685</v>
      </c>
      <c r="AE92">
        <v>21.21996228180857</v>
      </c>
      <c r="AF92">
        <v>19.841895443572877</v>
      </c>
      <c r="AG92">
        <v>24.714643377624366</v>
      </c>
      <c r="AH92">
        <v>59.667114826364788</v>
      </c>
      <c r="AI92">
        <v>1.5157138086737834</v>
      </c>
      <c r="AJ92">
        <v>0</v>
      </c>
      <c r="AK92">
        <v>21.790308552473007</v>
      </c>
      <c r="AL92">
        <v>56.206752151462986</v>
      </c>
      <c r="AM92">
        <v>5.668674298803329</v>
      </c>
      <c r="AN92">
        <v>0</v>
      </c>
      <c r="AO92">
        <v>4.4139600000000003</v>
      </c>
      <c r="AP92">
        <v>4.5192452361226172</v>
      </c>
      <c r="AQ92">
        <v>41.747688771740094</v>
      </c>
      <c r="AR92">
        <v>21.587712862318831</v>
      </c>
      <c r="AS92">
        <v>4.0063960853045089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1192.0024474034226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492.91999999999996</v>
      </c>
      <c r="L93">
        <v>7.62</v>
      </c>
      <c r="M93">
        <v>30.86</v>
      </c>
      <c r="N93">
        <v>50.48</v>
      </c>
      <c r="O93">
        <v>71.305774682109018</v>
      </c>
      <c r="P93">
        <v>23.667656899623839</v>
      </c>
      <c r="Q93">
        <v>8.7356924593395764</v>
      </c>
      <c r="R93">
        <v>18.015739952718675</v>
      </c>
      <c r="S93">
        <v>0</v>
      </c>
      <c r="T93">
        <v>0</v>
      </c>
      <c r="U93">
        <v>60.09148286158478</v>
      </c>
      <c r="V93">
        <v>7.6600000000000019</v>
      </c>
      <c r="W93">
        <v>19.09</v>
      </c>
      <c r="X93">
        <v>42.024392181457088</v>
      </c>
      <c r="Y93">
        <v>0</v>
      </c>
      <c r="Z93">
        <v>8.313711818181817</v>
      </c>
      <c r="AA93">
        <v>17.91662025316456</v>
      </c>
      <c r="AB93">
        <v>17.33594678784258</v>
      </c>
      <c r="AC93">
        <v>12.98994025642355</v>
      </c>
      <c r="AD93">
        <v>16.000106784731685</v>
      </c>
      <c r="AE93">
        <v>21.21996228180857</v>
      </c>
      <c r="AF93">
        <v>19.841895443572877</v>
      </c>
      <c r="AG93">
        <v>24.714643377624366</v>
      </c>
      <c r="AH93">
        <v>59.667114826364788</v>
      </c>
      <c r="AI93">
        <v>1.5157138086737834</v>
      </c>
      <c r="AJ93">
        <v>0</v>
      </c>
      <c r="AK93">
        <v>21.790308552473007</v>
      </c>
      <c r="AL93">
        <v>56.206752151462986</v>
      </c>
      <c r="AM93">
        <v>5.668674298803329</v>
      </c>
      <c r="AN93">
        <v>0</v>
      </c>
      <c r="AO93">
        <v>4.5018000000000002</v>
      </c>
      <c r="AP93">
        <v>4.5192452361226172</v>
      </c>
      <c r="AQ93">
        <v>41.747688771740094</v>
      </c>
      <c r="AR93">
        <v>4.6908804347826063</v>
      </c>
      <c r="AS93">
        <v>4.0063960853045089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1175.1181402059105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492.91999999999996</v>
      </c>
      <c r="L94">
        <v>7.62</v>
      </c>
      <c r="M94">
        <v>30.86</v>
      </c>
      <c r="N94">
        <v>50.48</v>
      </c>
      <c r="O94">
        <v>71.305774682109018</v>
      </c>
      <c r="P94">
        <v>23.667656899623839</v>
      </c>
      <c r="Q94">
        <v>8.7356924593395764</v>
      </c>
      <c r="R94">
        <v>18.015739952718675</v>
      </c>
      <c r="S94">
        <v>0</v>
      </c>
      <c r="T94">
        <v>0</v>
      </c>
      <c r="U94">
        <v>60.09148286158478</v>
      </c>
      <c r="V94">
        <v>7.6600000000000019</v>
      </c>
      <c r="W94">
        <v>19.09</v>
      </c>
      <c r="X94">
        <v>42.024392181457088</v>
      </c>
      <c r="Y94">
        <v>0</v>
      </c>
      <c r="Z94">
        <v>8.313711818181817</v>
      </c>
      <c r="AA94">
        <v>17.91662025316456</v>
      </c>
      <c r="AB94">
        <v>17.33594678784258</v>
      </c>
      <c r="AC94">
        <v>12.98994025642355</v>
      </c>
      <c r="AD94">
        <v>16.000106784731685</v>
      </c>
      <c r="AE94">
        <v>21.21996228180857</v>
      </c>
      <c r="AF94">
        <v>19.841895443572877</v>
      </c>
      <c r="AG94">
        <v>24.714643377624366</v>
      </c>
      <c r="AH94">
        <v>59.667114826364788</v>
      </c>
      <c r="AI94">
        <v>1.5157138086737834</v>
      </c>
      <c r="AJ94">
        <v>0</v>
      </c>
      <c r="AK94">
        <v>21.790308552473007</v>
      </c>
      <c r="AL94">
        <v>56.206752151462986</v>
      </c>
      <c r="AM94">
        <v>5.668674298803329</v>
      </c>
      <c r="AN94">
        <v>0</v>
      </c>
      <c r="AO94">
        <v>4.5018000000000002</v>
      </c>
      <c r="AP94">
        <v>4.5192452361226172</v>
      </c>
      <c r="AQ94">
        <v>41.747688771740094</v>
      </c>
      <c r="AR94">
        <v>4.6908804347826063</v>
      </c>
      <c r="AS94">
        <v>4.0063960853045089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1175.1181402059105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492.91999999999996</v>
      </c>
      <c r="L95">
        <v>7.62</v>
      </c>
      <c r="M95">
        <v>30.86</v>
      </c>
      <c r="N95">
        <v>50.48</v>
      </c>
      <c r="O95">
        <v>71.305774682109018</v>
      </c>
      <c r="P95">
        <v>23.667656899623839</v>
      </c>
      <c r="Q95">
        <v>8.7356924593395764</v>
      </c>
      <c r="R95">
        <v>18.015739952718675</v>
      </c>
      <c r="S95">
        <v>0</v>
      </c>
      <c r="T95">
        <v>0</v>
      </c>
      <c r="U95">
        <v>60.09148286158478</v>
      </c>
      <c r="V95">
        <v>7.585405569007265</v>
      </c>
      <c r="W95">
        <v>19.09</v>
      </c>
      <c r="X95">
        <v>42.024392181457088</v>
      </c>
      <c r="Y95">
        <v>0</v>
      </c>
      <c r="Z95">
        <v>0.46553272727272721</v>
      </c>
      <c r="AA95">
        <v>11.942949367088611</v>
      </c>
      <c r="AB95">
        <v>16.790519761244543</v>
      </c>
      <c r="AC95">
        <v>12.349394963534058</v>
      </c>
      <c r="AD95">
        <v>15.529045756638286</v>
      </c>
      <c r="AE95">
        <v>21.008957028349691</v>
      </c>
      <c r="AF95">
        <v>13.225807713832115</v>
      </c>
      <c r="AG95">
        <v>24.714643377624366</v>
      </c>
      <c r="AH95">
        <v>59.180577937491556</v>
      </c>
      <c r="AI95">
        <v>1.5157138086737834</v>
      </c>
      <c r="AJ95">
        <v>0</v>
      </c>
      <c r="AK95">
        <v>21.790308552473007</v>
      </c>
      <c r="AL95">
        <v>56.206752151462986</v>
      </c>
      <c r="AM95">
        <v>3.4036014817339226</v>
      </c>
      <c r="AN95">
        <v>0</v>
      </c>
      <c r="AO95">
        <v>4.5018000000000002</v>
      </c>
      <c r="AP95">
        <v>4.1415434962717477</v>
      </c>
      <c r="AQ95">
        <v>41.747688771740094</v>
      </c>
      <c r="AR95">
        <v>4.6908804347826063</v>
      </c>
      <c r="AS95">
        <v>4.0063960853045089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1149.6082580213588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492.91999999999996</v>
      </c>
      <c r="L96">
        <v>7.62</v>
      </c>
      <c r="M96">
        <v>30.86</v>
      </c>
      <c r="N96">
        <v>50.48</v>
      </c>
      <c r="O96">
        <v>71.305774682109018</v>
      </c>
      <c r="P96">
        <v>23.667656899623839</v>
      </c>
      <c r="Q96">
        <v>8.7356924593395764</v>
      </c>
      <c r="R96">
        <v>18.015739952718675</v>
      </c>
      <c r="S96">
        <v>0</v>
      </c>
      <c r="T96">
        <v>0</v>
      </c>
      <c r="U96">
        <v>60.09148286158478</v>
      </c>
      <c r="V96">
        <v>7.585405569007265</v>
      </c>
      <c r="W96">
        <v>19.09</v>
      </c>
      <c r="X96">
        <v>42.024392181457088</v>
      </c>
      <c r="Y96">
        <v>0</v>
      </c>
      <c r="Z96">
        <v>0.46553272727272721</v>
      </c>
      <c r="AA96">
        <v>11.942949367088611</v>
      </c>
      <c r="AB96">
        <v>16.790519761244543</v>
      </c>
      <c r="AC96">
        <v>12.349394963534058</v>
      </c>
      <c r="AD96">
        <v>15.529045756638286</v>
      </c>
      <c r="AE96">
        <v>21.008957028349691</v>
      </c>
      <c r="AF96">
        <v>5.953842182201746</v>
      </c>
      <c r="AG96">
        <v>24.714643377624366</v>
      </c>
      <c r="AH96">
        <v>59.180577937491556</v>
      </c>
      <c r="AI96">
        <v>1.5157138086737834</v>
      </c>
      <c r="AJ96">
        <v>0</v>
      </c>
      <c r="AK96">
        <v>21.790308552473007</v>
      </c>
      <c r="AL96">
        <v>56.206752151462986</v>
      </c>
      <c r="AM96">
        <v>1.7018007408669613</v>
      </c>
      <c r="AN96">
        <v>0</v>
      </c>
      <c r="AO96">
        <v>4.5018000000000002</v>
      </c>
      <c r="AP96">
        <v>4.1415434962717477</v>
      </c>
      <c r="AQ96">
        <v>41.747688771740094</v>
      </c>
      <c r="AR96">
        <v>4.6908804347826063</v>
      </c>
      <c r="AS96">
        <v>4.0063960853045089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1140.6344917488616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492.91999999999996</v>
      </c>
      <c r="L97">
        <v>7.62</v>
      </c>
      <c r="M97">
        <v>30.86</v>
      </c>
      <c r="N97">
        <v>50.48</v>
      </c>
      <c r="O97">
        <v>71.305774682109018</v>
      </c>
      <c r="P97">
        <v>23.667656899623839</v>
      </c>
      <c r="Q97">
        <v>8.7356924593395764</v>
      </c>
      <c r="R97">
        <v>18.015739952718675</v>
      </c>
      <c r="S97">
        <v>0</v>
      </c>
      <c r="T97">
        <v>0</v>
      </c>
      <c r="U97">
        <v>60.09148286158478</v>
      </c>
      <c r="V97">
        <v>7.5100000000000016</v>
      </c>
      <c r="W97">
        <v>19.09</v>
      </c>
      <c r="X97">
        <v>42.024392181457088</v>
      </c>
      <c r="Y97">
        <v>0</v>
      </c>
      <c r="Z97">
        <v>0.46553272727272721</v>
      </c>
      <c r="AA97">
        <v>11.942949367088611</v>
      </c>
      <c r="AB97">
        <v>16.790519761244543</v>
      </c>
      <c r="AC97">
        <v>12.349394963534058</v>
      </c>
      <c r="AD97">
        <v>15.529045756638286</v>
      </c>
      <c r="AE97">
        <v>21.008957028349691</v>
      </c>
      <c r="AF97">
        <v>5.953842182201746</v>
      </c>
      <c r="AG97">
        <v>24.714643377624366</v>
      </c>
      <c r="AH97">
        <v>59.180577937491556</v>
      </c>
      <c r="AI97">
        <v>1.5157138086737834</v>
      </c>
      <c r="AJ97">
        <v>0</v>
      </c>
      <c r="AK97">
        <v>21.790308552473007</v>
      </c>
      <c r="AL97">
        <v>56.206752151462986</v>
      </c>
      <c r="AM97">
        <v>0</v>
      </c>
      <c r="AN97">
        <v>0</v>
      </c>
      <c r="AO97">
        <v>4.5018000000000002</v>
      </c>
      <c r="AP97">
        <v>4.1415434962717477</v>
      </c>
      <c r="AQ97">
        <v>41.747688771740094</v>
      </c>
      <c r="AR97">
        <v>7.0407128623188386</v>
      </c>
      <c r="AS97">
        <v>4.0063960853045089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1141.2071178665233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492.91999999999996</v>
      </c>
      <c r="L98">
        <v>7.62</v>
      </c>
      <c r="M98">
        <v>30.86</v>
      </c>
      <c r="N98">
        <v>50.48</v>
      </c>
      <c r="O98">
        <v>71.305774682109018</v>
      </c>
      <c r="P98">
        <v>23.667656899623839</v>
      </c>
      <c r="Q98">
        <v>8.7356924593395764</v>
      </c>
      <c r="R98">
        <v>18.015739952718675</v>
      </c>
      <c r="S98">
        <v>0</v>
      </c>
      <c r="T98">
        <v>0</v>
      </c>
      <c r="U98">
        <v>60.09148286158478</v>
      </c>
      <c r="V98">
        <v>7.5100000000000016</v>
      </c>
      <c r="W98">
        <v>19.09</v>
      </c>
      <c r="X98">
        <v>42.024392181457088</v>
      </c>
      <c r="Y98">
        <v>0</v>
      </c>
      <c r="Z98">
        <v>0.46553272727272721</v>
      </c>
      <c r="AA98">
        <v>11.942949367088611</v>
      </c>
      <c r="AB98">
        <v>16.790519761244543</v>
      </c>
      <c r="AC98">
        <v>12.349394963534058</v>
      </c>
      <c r="AD98">
        <v>15.529045756638286</v>
      </c>
      <c r="AE98">
        <v>21.008957028349691</v>
      </c>
      <c r="AF98">
        <v>5.953842182201746</v>
      </c>
      <c r="AG98">
        <v>24.714643377624366</v>
      </c>
      <c r="AH98">
        <v>59.180577937491556</v>
      </c>
      <c r="AI98">
        <v>1.5157138086737834</v>
      </c>
      <c r="AJ98">
        <v>0</v>
      </c>
      <c r="AK98">
        <v>21.790308552473007</v>
      </c>
      <c r="AL98">
        <v>56.206752151462986</v>
      </c>
      <c r="AM98">
        <v>0</v>
      </c>
      <c r="AN98">
        <v>0</v>
      </c>
      <c r="AO98">
        <v>4.5018000000000002</v>
      </c>
      <c r="AP98">
        <v>4.1415434962717477</v>
      </c>
      <c r="AQ98">
        <v>41.747688771740094</v>
      </c>
      <c r="AR98">
        <v>7.0407128623188386</v>
      </c>
      <c r="AS98">
        <v>4.0063960853045089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1141.2071178665233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1.5402515723270444E-4</v>
      </c>
      <c r="E99">
        <f t="shared" si="2"/>
        <v>0</v>
      </c>
      <c r="F99">
        <f t="shared" si="2"/>
        <v>0</v>
      </c>
      <c r="G99">
        <f t="shared" si="2"/>
        <v>3.7249999999999995E-4</v>
      </c>
      <c r="H99">
        <f t="shared" si="2"/>
        <v>0</v>
      </c>
      <c r="I99">
        <f t="shared" si="2"/>
        <v>0</v>
      </c>
      <c r="J99">
        <f t="shared" si="2"/>
        <v>2.4999999999999995E-4</v>
      </c>
      <c r="K99">
        <f t="shared" si="2"/>
        <v>11.833083555989941</v>
      </c>
      <c r="L99">
        <f t="shared" si="2"/>
        <v>0.20395067023192237</v>
      </c>
      <c r="M99">
        <f t="shared" si="2"/>
        <v>0.74064000000000019</v>
      </c>
      <c r="N99">
        <f t="shared" si="2"/>
        <v>1.2115199999999986</v>
      </c>
      <c r="O99">
        <f t="shared" si="2"/>
        <v>1.7113385923706144</v>
      </c>
      <c r="P99">
        <f t="shared" si="2"/>
        <v>0.51124509980451138</v>
      </c>
      <c r="Q99">
        <f t="shared" si="2"/>
        <v>0.20974673523673021</v>
      </c>
      <c r="R99">
        <f t="shared" si="2"/>
        <v>0.43106651984248223</v>
      </c>
      <c r="S99">
        <f t="shared" si="2"/>
        <v>0</v>
      </c>
      <c r="T99">
        <f t="shared" si="2"/>
        <v>0</v>
      </c>
      <c r="U99">
        <f t="shared" si="2"/>
        <v>1.4421955886780355</v>
      </c>
      <c r="V99">
        <f t="shared" si="2"/>
        <v>0.17922656558136846</v>
      </c>
      <c r="W99">
        <f t="shared" si="2"/>
        <v>0.45815999999999929</v>
      </c>
      <c r="X99">
        <f t="shared" si="2"/>
        <v>1.0085854123549718</v>
      </c>
      <c r="Y99">
        <f t="shared" si="2"/>
        <v>0</v>
      </c>
      <c r="Z99">
        <f t="shared" si="2"/>
        <v>6.3861428181818142E-2</v>
      </c>
      <c r="AA99">
        <f t="shared" si="2"/>
        <v>0.11756931012658231</v>
      </c>
      <c r="AB99">
        <f t="shared" si="2"/>
        <v>0.23886368419867274</v>
      </c>
      <c r="AC99">
        <f t="shared" si="2"/>
        <v>0.18605851487343819</v>
      </c>
      <c r="AD99">
        <f t="shared" si="2"/>
        <v>0.33943939116740313</v>
      </c>
      <c r="AE99">
        <f t="shared" si="2"/>
        <v>0.50484798444076873</v>
      </c>
      <c r="AF99">
        <f t="shared" si="2"/>
        <v>0.18210638201834345</v>
      </c>
      <c r="AG99">
        <f t="shared" si="2"/>
        <v>0.59315144106298368</v>
      </c>
      <c r="AH99">
        <f t="shared" si="2"/>
        <v>1.3548403759050245</v>
      </c>
      <c r="AI99">
        <f t="shared" si="2"/>
        <v>9.4528227654461783E-2</v>
      </c>
      <c r="AJ99">
        <f t="shared" si="2"/>
        <v>0</v>
      </c>
      <c r="AK99">
        <f t="shared" si="2"/>
        <v>0.52296740525935315</v>
      </c>
      <c r="AL99">
        <f t="shared" si="2"/>
        <v>1.2064532409638569</v>
      </c>
      <c r="AM99">
        <f t="shared" si="2"/>
        <v>2.5506038216550078E-2</v>
      </c>
      <c r="AN99">
        <f t="shared" si="2"/>
        <v>0</v>
      </c>
      <c r="AO99">
        <f t="shared" si="2"/>
        <v>0.106140366</v>
      </c>
      <c r="AP99">
        <f t="shared" si="2"/>
        <v>0.10044450745650377</v>
      </c>
      <c r="AQ99">
        <f t="shared" si="2"/>
        <v>0.35580347391327544</v>
      </c>
      <c r="AR99">
        <f t="shared" si="2"/>
        <v>0.20792283605072473</v>
      </c>
      <c r="AS99">
        <f t="shared" si="2"/>
        <v>0.14082162367902404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26.282861496416579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0.35773584905660383</v>
      </c>
      <c r="E3">
        <v>0</v>
      </c>
      <c r="F3">
        <v>0</v>
      </c>
      <c r="G3">
        <v>0.85999999999999988</v>
      </c>
      <c r="H3">
        <v>0</v>
      </c>
      <c r="I3">
        <v>0</v>
      </c>
      <c r="J3">
        <v>0.57999999999999985</v>
      </c>
      <c r="K3">
        <v>158.80521389931138</v>
      </c>
      <c r="L3">
        <v>62.5</v>
      </c>
      <c r="M3">
        <v>0</v>
      </c>
      <c r="N3">
        <v>29.19</v>
      </c>
      <c r="O3">
        <v>49.003968575362435</v>
      </c>
      <c r="P3">
        <v>41.37</v>
      </c>
      <c r="Q3">
        <v>5.0475110892065063</v>
      </c>
      <c r="R3">
        <v>10.277499391875455</v>
      </c>
      <c r="S3">
        <v>0</v>
      </c>
      <c r="T3">
        <v>0</v>
      </c>
      <c r="U3">
        <v>282.98698319472891</v>
      </c>
      <c r="V3">
        <v>5.1099999999999994</v>
      </c>
      <c r="W3">
        <v>11.04</v>
      </c>
      <c r="X3">
        <v>24.302539981185323</v>
      </c>
      <c r="Y3">
        <v>0</v>
      </c>
      <c r="Z3">
        <v>1.6027399999999998</v>
      </c>
      <c r="AA3">
        <v>3.4541959681200196</v>
      </c>
      <c r="AB3">
        <v>5.8965126710806359</v>
      </c>
      <c r="AC3">
        <v>4.7574003338902431</v>
      </c>
      <c r="AD3">
        <v>8.9796533115342019</v>
      </c>
      <c r="AE3">
        <v>12.150521908676421</v>
      </c>
      <c r="AF3">
        <v>0</v>
      </c>
      <c r="AG3">
        <v>0</v>
      </c>
      <c r="AH3">
        <v>32.595900165345697</v>
      </c>
      <c r="AI3">
        <v>0.78214515772226578</v>
      </c>
      <c r="AJ3">
        <v>0</v>
      </c>
      <c r="AK3">
        <v>12.599598935166936</v>
      </c>
      <c r="AL3">
        <v>19.509106712564545</v>
      </c>
      <c r="AM3">
        <v>0</v>
      </c>
      <c r="AN3">
        <v>0</v>
      </c>
      <c r="AO3">
        <v>2.9260800000000007</v>
      </c>
      <c r="AP3">
        <v>2.6944899320629663</v>
      </c>
      <c r="AQ3">
        <v>0</v>
      </c>
      <c r="AR3">
        <v>3.9342355072463766</v>
      </c>
      <c r="AS3">
        <v>7.9343503173035739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801.24838290144055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158.80521389931138</v>
      </c>
      <c r="L4">
        <v>62.5</v>
      </c>
      <c r="M4">
        <v>0</v>
      </c>
      <c r="N4">
        <v>29.19</v>
      </c>
      <c r="O4">
        <v>49.003968575362435</v>
      </c>
      <c r="P4">
        <v>41.37</v>
      </c>
      <c r="Q4">
        <v>5.0475110892065063</v>
      </c>
      <c r="R4">
        <v>10.277499391875455</v>
      </c>
      <c r="S4">
        <v>0</v>
      </c>
      <c r="T4">
        <v>0</v>
      </c>
      <c r="U4">
        <v>282.98698319472891</v>
      </c>
      <c r="V4">
        <v>5.1099999999999994</v>
      </c>
      <c r="W4">
        <v>11.04</v>
      </c>
      <c r="X4">
        <v>24.302539981185323</v>
      </c>
      <c r="Y4">
        <v>0</v>
      </c>
      <c r="Z4">
        <v>1.6027399999999998</v>
      </c>
      <c r="AA4">
        <v>0</v>
      </c>
      <c r="AB4">
        <v>5.8965126710806359</v>
      </c>
      <c r="AC4">
        <v>4.7574003338902431</v>
      </c>
      <c r="AD4">
        <v>8.9796533115342019</v>
      </c>
      <c r="AE4">
        <v>12.150521908676421</v>
      </c>
      <c r="AF4">
        <v>0</v>
      </c>
      <c r="AG4">
        <v>0</v>
      </c>
      <c r="AH4">
        <v>32.595900165345697</v>
      </c>
      <c r="AI4">
        <v>0.78214515772226578</v>
      </c>
      <c r="AJ4">
        <v>0</v>
      </c>
      <c r="AK4">
        <v>12.599598935166936</v>
      </c>
      <c r="AL4">
        <v>19.509106712564545</v>
      </c>
      <c r="AM4">
        <v>0</v>
      </c>
      <c r="AN4">
        <v>0</v>
      </c>
      <c r="AO4">
        <v>2.9260800000000007</v>
      </c>
      <c r="AP4">
        <v>2.6944899320629663</v>
      </c>
      <c r="AQ4">
        <v>0</v>
      </c>
      <c r="AR4">
        <v>3.9342355072463766</v>
      </c>
      <c r="AS4">
        <v>7.9343503173035739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795.99645108426387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158.80521389931138</v>
      </c>
      <c r="L5">
        <v>62.5</v>
      </c>
      <c r="M5">
        <v>0</v>
      </c>
      <c r="N5">
        <v>29.19</v>
      </c>
      <c r="O5">
        <v>49.003968575362435</v>
      </c>
      <c r="P5">
        <v>41.37</v>
      </c>
      <c r="Q5">
        <v>5.0475110892065063</v>
      </c>
      <c r="R5">
        <v>10.277499391875455</v>
      </c>
      <c r="S5">
        <v>0</v>
      </c>
      <c r="T5">
        <v>0</v>
      </c>
      <c r="U5">
        <v>282.98698319472891</v>
      </c>
      <c r="V5">
        <v>5.1099999999999994</v>
      </c>
      <c r="W5">
        <v>11.04</v>
      </c>
      <c r="X5">
        <v>24.302539981185323</v>
      </c>
      <c r="Y5">
        <v>0</v>
      </c>
      <c r="Z5">
        <v>1.6027399999999998</v>
      </c>
      <c r="AA5">
        <v>0</v>
      </c>
      <c r="AB5">
        <v>5.8965126710806359</v>
      </c>
      <c r="AC5">
        <v>4.7574003338902431</v>
      </c>
      <c r="AD5">
        <v>8.9796533115342019</v>
      </c>
      <c r="AE5">
        <v>12.150521908676421</v>
      </c>
      <c r="AF5">
        <v>0</v>
      </c>
      <c r="AG5">
        <v>0</v>
      </c>
      <c r="AH5">
        <v>32.595900165345697</v>
      </c>
      <c r="AI5">
        <v>0.78214515772226578</v>
      </c>
      <c r="AJ5">
        <v>0</v>
      </c>
      <c r="AK5">
        <v>12.599598935166936</v>
      </c>
      <c r="AL5">
        <v>19.509106712564545</v>
      </c>
      <c r="AM5">
        <v>0</v>
      </c>
      <c r="AN5">
        <v>0</v>
      </c>
      <c r="AO5">
        <v>2.9260800000000007</v>
      </c>
      <c r="AP5">
        <v>2.6944899320629663</v>
      </c>
      <c r="AQ5">
        <v>0</v>
      </c>
      <c r="AR5">
        <v>3.9342355072463766</v>
      </c>
      <c r="AS5">
        <v>7.9343503173035739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795.99645108426387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158.80521389931138</v>
      </c>
      <c r="L6">
        <v>62.5</v>
      </c>
      <c r="M6">
        <v>0</v>
      </c>
      <c r="N6">
        <v>29.19</v>
      </c>
      <c r="O6">
        <v>49.003968575362435</v>
      </c>
      <c r="P6">
        <v>41.37</v>
      </c>
      <c r="Q6">
        <v>5.0475110892065063</v>
      </c>
      <c r="R6">
        <v>10.277499391875455</v>
      </c>
      <c r="S6">
        <v>0</v>
      </c>
      <c r="T6">
        <v>0</v>
      </c>
      <c r="U6">
        <v>282.98698319472891</v>
      </c>
      <c r="V6">
        <v>5.1099999999999994</v>
      </c>
      <c r="W6">
        <v>11.04</v>
      </c>
      <c r="X6">
        <v>24.302539981185323</v>
      </c>
      <c r="Y6">
        <v>0</v>
      </c>
      <c r="Z6">
        <v>1.6027399999999998</v>
      </c>
      <c r="AA6">
        <v>0</v>
      </c>
      <c r="AB6">
        <v>5.8965126710806359</v>
      </c>
      <c r="AC6">
        <v>4.7574003338902431</v>
      </c>
      <c r="AD6">
        <v>8.9796533115342019</v>
      </c>
      <c r="AE6">
        <v>12.150521908676421</v>
      </c>
      <c r="AF6">
        <v>0</v>
      </c>
      <c r="AG6">
        <v>0</v>
      </c>
      <c r="AH6">
        <v>32.595900165345697</v>
      </c>
      <c r="AI6">
        <v>0.78214515772226578</v>
      </c>
      <c r="AJ6">
        <v>0</v>
      </c>
      <c r="AK6">
        <v>12.599598935166936</v>
      </c>
      <c r="AL6">
        <v>19.509106712564545</v>
      </c>
      <c r="AM6">
        <v>0</v>
      </c>
      <c r="AN6">
        <v>0</v>
      </c>
      <c r="AO6">
        <v>2.9616400000000005</v>
      </c>
      <c r="AP6">
        <v>2.6944899320629663</v>
      </c>
      <c r="AQ6">
        <v>0</v>
      </c>
      <c r="AR6">
        <v>3.9342355072463766</v>
      </c>
      <c r="AS6">
        <v>7.9343503173035739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796.0320110842639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158.80521389931138</v>
      </c>
      <c r="L7">
        <v>62.5</v>
      </c>
      <c r="M7">
        <v>0</v>
      </c>
      <c r="N7">
        <v>29.19</v>
      </c>
      <c r="O7">
        <v>49.003968575362435</v>
      </c>
      <c r="P7">
        <v>41.37</v>
      </c>
      <c r="Q7">
        <v>5.0475110892065063</v>
      </c>
      <c r="R7">
        <v>10.277499391875455</v>
      </c>
      <c r="S7">
        <v>0</v>
      </c>
      <c r="T7">
        <v>0</v>
      </c>
      <c r="U7">
        <v>282.98698319472891</v>
      </c>
      <c r="V7">
        <v>5.1099999999999994</v>
      </c>
      <c r="W7">
        <v>11.04</v>
      </c>
      <c r="X7">
        <v>24.302539981185323</v>
      </c>
      <c r="Y7">
        <v>0</v>
      </c>
      <c r="Z7">
        <v>1.6027399999999998</v>
      </c>
      <c r="AA7">
        <v>0</v>
      </c>
      <c r="AB7">
        <v>5.8965126710806359</v>
      </c>
      <c r="AC7">
        <v>4.7574003338902431</v>
      </c>
      <c r="AD7">
        <v>8.9796533115342019</v>
      </c>
      <c r="AE7">
        <v>12.150521908676421</v>
      </c>
      <c r="AF7">
        <v>0</v>
      </c>
      <c r="AG7">
        <v>0</v>
      </c>
      <c r="AH7">
        <v>32.595900165345697</v>
      </c>
      <c r="AI7">
        <v>0.78214515772226578</v>
      </c>
      <c r="AJ7">
        <v>0</v>
      </c>
      <c r="AK7">
        <v>12.599598935166936</v>
      </c>
      <c r="AL7">
        <v>19.509106712564545</v>
      </c>
      <c r="AM7">
        <v>0</v>
      </c>
      <c r="AN7">
        <v>0</v>
      </c>
      <c r="AO7">
        <v>2.9616400000000005</v>
      </c>
      <c r="AP7">
        <v>2.6944899320629663</v>
      </c>
      <c r="AQ7">
        <v>0</v>
      </c>
      <c r="AR7">
        <v>12.371634057971015</v>
      </c>
      <c r="AS7">
        <v>7.9343503173035739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804.46940963498855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158.80521389931138</v>
      </c>
      <c r="L8">
        <v>62.5</v>
      </c>
      <c r="M8">
        <v>0</v>
      </c>
      <c r="N8">
        <v>29.19</v>
      </c>
      <c r="O8">
        <v>49.003968575362435</v>
      </c>
      <c r="P8">
        <v>41.37</v>
      </c>
      <c r="Q8">
        <v>5.0475110892065063</v>
      </c>
      <c r="R8">
        <v>10.277499391875455</v>
      </c>
      <c r="S8">
        <v>0</v>
      </c>
      <c r="T8">
        <v>0</v>
      </c>
      <c r="U8">
        <v>282.98698319472891</v>
      </c>
      <c r="V8">
        <v>5.1099999999999994</v>
      </c>
      <c r="W8">
        <v>11.04</v>
      </c>
      <c r="X8">
        <v>24.302539981185323</v>
      </c>
      <c r="Y8">
        <v>0</v>
      </c>
      <c r="Z8">
        <v>1.6027399999999998</v>
      </c>
      <c r="AA8">
        <v>0</v>
      </c>
      <c r="AB8">
        <v>5.8965126710806359</v>
      </c>
      <c r="AC8">
        <v>4.7574003338902431</v>
      </c>
      <c r="AD8">
        <v>8.9796533115342019</v>
      </c>
      <c r="AE8">
        <v>12.150521908676421</v>
      </c>
      <c r="AF8">
        <v>0</v>
      </c>
      <c r="AG8">
        <v>0</v>
      </c>
      <c r="AH8">
        <v>32.595900165345697</v>
      </c>
      <c r="AI8">
        <v>0.78214515772226578</v>
      </c>
      <c r="AJ8">
        <v>0</v>
      </c>
      <c r="AK8">
        <v>12.599598935166936</v>
      </c>
      <c r="AL8">
        <v>19.509106712564545</v>
      </c>
      <c r="AM8">
        <v>0</v>
      </c>
      <c r="AN8">
        <v>0</v>
      </c>
      <c r="AO8">
        <v>2.9616400000000005</v>
      </c>
      <c r="AP8">
        <v>2.6944899320629663</v>
      </c>
      <c r="AQ8">
        <v>0</v>
      </c>
      <c r="AR8">
        <v>12.371634057971015</v>
      </c>
      <c r="AS8">
        <v>7.9343503173035739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804.46940963498855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158.80521389931138</v>
      </c>
      <c r="L9">
        <v>62.5</v>
      </c>
      <c r="M9">
        <v>0</v>
      </c>
      <c r="N9">
        <v>29.19</v>
      </c>
      <c r="O9">
        <v>49.003968575362435</v>
      </c>
      <c r="P9">
        <v>41.37</v>
      </c>
      <c r="Q9">
        <v>5.0475110892065063</v>
      </c>
      <c r="R9">
        <v>10.277499391875455</v>
      </c>
      <c r="S9">
        <v>0</v>
      </c>
      <c r="T9">
        <v>0</v>
      </c>
      <c r="U9">
        <v>282.98698319472891</v>
      </c>
      <c r="V9">
        <v>5.1099999999999994</v>
      </c>
      <c r="W9">
        <v>11.04</v>
      </c>
      <c r="X9">
        <v>24.302539981185323</v>
      </c>
      <c r="Y9">
        <v>0</v>
      </c>
      <c r="Z9">
        <v>1.6027399999999998</v>
      </c>
      <c r="AA9">
        <v>0</v>
      </c>
      <c r="AB9">
        <v>5.8965126710806359</v>
      </c>
      <c r="AC9">
        <v>4.7574003338902431</v>
      </c>
      <c r="AD9">
        <v>8.9796533115342019</v>
      </c>
      <c r="AE9">
        <v>12.150521908676421</v>
      </c>
      <c r="AF9">
        <v>0</v>
      </c>
      <c r="AG9">
        <v>0</v>
      </c>
      <c r="AH9">
        <v>32.595900165345697</v>
      </c>
      <c r="AI9">
        <v>0.78214515772226578</v>
      </c>
      <c r="AJ9">
        <v>0</v>
      </c>
      <c r="AK9">
        <v>12.599598935166936</v>
      </c>
      <c r="AL9">
        <v>19.509106712564545</v>
      </c>
      <c r="AM9">
        <v>0</v>
      </c>
      <c r="AN9">
        <v>0</v>
      </c>
      <c r="AO9">
        <v>2.9616400000000005</v>
      </c>
      <c r="AP9">
        <v>2.6944899320629663</v>
      </c>
      <c r="AQ9">
        <v>0</v>
      </c>
      <c r="AR9">
        <v>3.2560942028985504</v>
      </c>
      <c r="AS9">
        <v>2.6455542882527801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790.06507375086528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158.80521389931138</v>
      </c>
      <c r="L10">
        <v>62.5</v>
      </c>
      <c r="M10">
        <v>0</v>
      </c>
      <c r="N10">
        <v>29.19</v>
      </c>
      <c r="O10">
        <v>49.003968575362435</v>
      </c>
      <c r="P10">
        <v>41.37</v>
      </c>
      <c r="Q10">
        <v>5.0475110892065063</v>
      </c>
      <c r="R10">
        <v>10.277499391875455</v>
      </c>
      <c r="S10">
        <v>0</v>
      </c>
      <c r="T10">
        <v>0</v>
      </c>
      <c r="U10">
        <v>282.98698319472891</v>
      </c>
      <c r="V10">
        <v>5.1099999999999994</v>
      </c>
      <c r="W10">
        <v>11.04</v>
      </c>
      <c r="X10">
        <v>24.302539981185323</v>
      </c>
      <c r="Y10">
        <v>0</v>
      </c>
      <c r="Z10">
        <v>1.6027399999999998</v>
      </c>
      <c r="AA10">
        <v>0</v>
      </c>
      <c r="AB10">
        <v>5.8965126710806359</v>
      </c>
      <c r="AC10">
        <v>4.7574003338902431</v>
      </c>
      <c r="AD10">
        <v>8.9796533115342019</v>
      </c>
      <c r="AE10">
        <v>12.150521908676421</v>
      </c>
      <c r="AF10">
        <v>0</v>
      </c>
      <c r="AG10">
        <v>0</v>
      </c>
      <c r="AH10">
        <v>32.595900165345697</v>
      </c>
      <c r="AI10">
        <v>0.78214515772226578</v>
      </c>
      <c r="AJ10">
        <v>0</v>
      </c>
      <c r="AK10">
        <v>12.599598935166936</v>
      </c>
      <c r="AL10">
        <v>19.509106712564545</v>
      </c>
      <c r="AM10">
        <v>0</v>
      </c>
      <c r="AN10">
        <v>0</v>
      </c>
      <c r="AO10">
        <v>2.9616400000000005</v>
      </c>
      <c r="AP10">
        <v>2.6944899320629663</v>
      </c>
      <c r="AQ10">
        <v>0</v>
      </c>
      <c r="AR10">
        <v>2.7125652173913037</v>
      </c>
      <c r="AS10">
        <v>2.317172549675949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789.19316302678124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158.80521389931138</v>
      </c>
      <c r="L11">
        <v>62.5</v>
      </c>
      <c r="M11">
        <v>0</v>
      </c>
      <c r="N11">
        <v>29.19</v>
      </c>
      <c r="O11">
        <v>49.003968575362435</v>
      </c>
      <c r="P11">
        <v>41.37</v>
      </c>
      <c r="Q11">
        <v>5.0475110892065063</v>
      </c>
      <c r="R11">
        <v>10.277499391875455</v>
      </c>
      <c r="S11">
        <v>0</v>
      </c>
      <c r="T11">
        <v>0</v>
      </c>
      <c r="U11">
        <v>282.98698319472891</v>
      </c>
      <c r="V11">
        <v>5.1099999999999994</v>
      </c>
      <c r="W11">
        <v>11.04</v>
      </c>
      <c r="X11">
        <v>24.302539981185323</v>
      </c>
      <c r="Y11">
        <v>0</v>
      </c>
      <c r="Z11">
        <v>1.6027399999999998</v>
      </c>
      <c r="AA11">
        <v>0</v>
      </c>
      <c r="AB11">
        <v>5.8965126710806359</v>
      </c>
      <c r="AC11">
        <v>4.7574003338902431</v>
      </c>
      <c r="AD11">
        <v>8.9796533115342019</v>
      </c>
      <c r="AE11">
        <v>12.150521908676421</v>
      </c>
      <c r="AF11">
        <v>0</v>
      </c>
      <c r="AG11">
        <v>0</v>
      </c>
      <c r="AH11">
        <v>32.595900165345697</v>
      </c>
      <c r="AI11">
        <v>0.62571612617781269</v>
      </c>
      <c r="AJ11">
        <v>0</v>
      </c>
      <c r="AK11">
        <v>12.599598935166936</v>
      </c>
      <c r="AL11">
        <v>19.509106712564545</v>
      </c>
      <c r="AM11">
        <v>0</v>
      </c>
      <c r="AN11">
        <v>0</v>
      </c>
      <c r="AO11">
        <v>2.8905200000000009</v>
      </c>
      <c r="AP11">
        <v>2.6944899320629663</v>
      </c>
      <c r="AQ11">
        <v>0</v>
      </c>
      <c r="AR11">
        <v>2.7125652173913037</v>
      </c>
      <c r="AS11">
        <v>2.317172549675949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788.96561399523682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158.80521389931138</v>
      </c>
      <c r="L12">
        <v>62.5</v>
      </c>
      <c r="M12">
        <v>0</v>
      </c>
      <c r="N12">
        <v>29.19</v>
      </c>
      <c r="O12">
        <v>49.003968575362435</v>
      </c>
      <c r="P12">
        <v>41.37</v>
      </c>
      <c r="Q12">
        <v>5.0475110892065063</v>
      </c>
      <c r="R12">
        <v>10.277499391875455</v>
      </c>
      <c r="S12">
        <v>0</v>
      </c>
      <c r="T12">
        <v>0</v>
      </c>
      <c r="U12">
        <v>282.98698319472891</v>
      </c>
      <c r="V12">
        <v>5.1099999999999994</v>
      </c>
      <c r="W12">
        <v>11.04</v>
      </c>
      <c r="X12">
        <v>24.302539981185323</v>
      </c>
      <c r="Y12">
        <v>0</v>
      </c>
      <c r="Z12">
        <v>1.6027399999999998</v>
      </c>
      <c r="AA12">
        <v>0</v>
      </c>
      <c r="AB12">
        <v>5.8965126710806359</v>
      </c>
      <c r="AC12">
        <v>4.7574003338902431</v>
      </c>
      <c r="AD12">
        <v>8.9796533115342019</v>
      </c>
      <c r="AE12">
        <v>12.150521908676421</v>
      </c>
      <c r="AF12">
        <v>0</v>
      </c>
      <c r="AG12">
        <v>0</v>
      </c>
      <c r="AH12">
        <v>32.595900165345697</v>
      </c>
      <c r="AI12">
        <v>0.62571612617781269</v>
      </c>
      <c r="AJ12">
        <v>0</v>
      </c>
      <c r="AK12">
        <v>12.599598935166936</v>
      </c>
      <c r="AL12">
        <v>19.509106712564545</v>
      </c>
      <c r="AM12">
        <v>0</v>
      </c>
      <c r="AN12">
        <v>0</v>
      </c>
      <c r="AO12">
        <v>2.8905200000000009</v>
      </c>
      <c r="AP12">
        <v>2.6944899320629663</v>
      </c>
      <c r="AQ12">
        <v>0</v>
      </c>
      <c r="AR12">
        <v>2.7125652173913037</v>
      </c>
      <c r="AS12">
        <v>2.317172549675949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788.96561399523682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129.66795627915772</v>
      </c>
      <c r="L13">
        <v>62.5</v>
      </c>
      <c r="M13">
        <v>0</v>
      </c>
      <c r="N13">
        <v>29.19</v>
      </c>
      <c r="O13">
        <v>49.003968575362435</v>
      </c>
      <c r="P13">
        <v>40.284771946451848</v>
      </c>
      <c r="Q13">
        <v>5.0475110892065063</v>
      </c>
      <c r="R13">
        <v>10.277499391875455</v>
      </c>
      <c r="S13">
        <v>0</v>
      </c>
      <c r="T13">
        <v>0</v>
      </c>
      <c r="U13">
        <v>282.98698319472891</v>
      </c>
      <c r="V13">
        <v>4.4774588769143504</v>
      </c>
      <c r="W13">
        <v>11.04</v>
      </c>
      <c r="X13">
        <v>24.302539981185323</v>
      </c>
      <c r="Y13">
        <v>0</v>
      </c>
      <c r="Z13">
        <v>1.6027399999999998</v>
      </c>
      <c r="AA13">
        <v>0</v>
      </c>
      <c r="AB13">
        <v>5.8965126710806359</v>
      </c>
      <c r="AC13">
        <v>4.7574003338902431</v>
      </c>
      <c r="AD13">
        <v>8.9796533115342019</v>
      </c>
      <c r="AE13">
        <v>12.150521908676421</v>
      </c>
      <c r="AF13">
        <v>0</v>
      </c>
      <c r="AG13">
        <v>0</v>
      </c>
      <c r="AH13">
        <v>32.595900165345697</v>
      </c>
      <c r="AI13">
        <v>0.62571612617781269</v>
      </c>
      <c r="AJ13">
        <v>0</v>
      </c>
      <c r="AK13">
        <v>12.599598935166936</v>
      </c>
      <c r="AL13">
        <v>19.509106712564545</v>
      </c>
      <c r="AM13">
        <v>0</v>
      </c>
      <c r="AN13">
        <v>0</v>
      </c>
      <c r="AO13">
        <v>2.8905200000000009</v>
      </c>
      <c r="AP13">
        <v>2.6944899320629663</v>
      </c>
      <c r="AQ13">
        <v>0</v>
      </c>
      <c r="AR13">
        <v>4.0713876811594201</v>
      </c>
      <c r="AS13">
        <v>2.317172549675949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759.46940966221746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126.76598568691715</v>
      </c>
      <c r="L14">
        <v>62.5</v>
      </c>
      <c r="M14">
        <v>0</v>
      </c>
      <c r="N14">
        <v>29.19</v>
      </c>
      <c r="O14">
        <v>49.003968575362435</v>
      </c>
      <c r="P14">
        <v>40.284771946451848</v>
      </c>
      <c r="Q14">
        <v>5.0475110892065063</v>
      </c>
      <c r="R14">
        <v>10.277499391875455</v>
      </c>
      <c r="S14">
        <v>0</v>
      </c>
      <c r="T14">
        <v>0</v>
      </c>
      <c r="U14">
        <v>282.98698319472891</v>
      </c>
      <c r="V14">
        <v>4.4774588769143504</v>
      </c>
      <c r="W14">
        <v>11.04</v>
      </c>
      <c r="X14">
        <v>24.302539981185323</v>
      </c>
      <c r="Y14">
        <v>0</v>
      </c>
      <c r="Z14">
        <v>1.6027399999999998</v>
      </c>
      <c r="AA14">
        <v>0</v>
      </c>
      <c r="AB14">
        <v>5.8965126710806359</v>
      </c>
      <c r="AC14">
        <v>4.7574003338902431</v>
      </c>
      <c r="AD14">
        <v>8.9796533115342019</v>
      </c>
      <c r="AE14">
        <v>12.150521908676421</v>
      </c>
      <c r="AF14">
        <v>0</v>
      </c>
      <c r="AG14">
        <v>0</v>
      </c>
      <c r="AH14">
        <v>32.595900165345697</v>
      </c>
      <c r="AI14">
        <v>0.62571612617781269</v>
      </c>
      <c r="AJ14">
        <v>0</v>
      </c>
      <c r="AK14">
        <v>12.599598935166936</v>
      </c>
      <c r="AL14">
        <v>19.509106712564545</v>
      </c>
      <c r="AM14">
        <v>0</v>
      </c>
      <c r="AN14">
        <v>0</v>
      </c>
      <c r="AO14">
        <v>2.8549600000000011</v>
      </c>
      <c r="AP14">
        <v>2.6944899320629663</v>
      </c>
      <c r="AQ14">
        <v>0</v>
      </c>
      <c r="AR14">
        <v>4.0713876811594201</v>
      </c>
      <c r="AS14">
        <v>2.317172549675949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756.53187906997675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138.37784853620235</v>
      </c>
      <c r="L15">
        <v>62.5</v>
      </c>
      <c r="M15">
        <v>0</v>
      </c>
      <c r="N15">
        <v>29.19</v>
      </c>
      <c r="O15">
        <v>49.003968575362435</v>
      </c>
      <c r="P15">
        <v>40.284771946451848</v>
      </c>
      <c r="Q15">
        <v>5.0475110892065063</v>
      </c>
      <c r="R15">
        <v>10.277499391875455</v>
      </c>
      <c r="S15">
        <v>0</v>
      </c>
      <c r="T15">
        <v>0</v>
      </c>
      <c r="U15">
        <v>282.98698319472891</v>
      </c>
      <c r="V15">
        <v>4.4774588769143504</v>
      </c>
      <c r="W15">
        <v>11.04</v>
      </c>
      <c r="X15">
        <v>24.302539981185323</v>
      </c>
      <c r="Y15">
        <v>0</v>
      </c>
      <c r="Z15">
        <v>1.6027399999999998</v>
      </c>
      <c r="AA15">
        <v>0</v>
      </c>
      <c r="AB15">
        <v>5.8965126710806359</v>
      </c>
      <c r="AC15">
        <v>4.7574003338902431</v>
      </c>
      <c r="AD15">
        <v>8.9796533115342019</v>
      </c>
      <c r="AE15">
        <v>12.150521908676421</v>
      </c>
      <c r="AF15">
        <v>0</v>
      </c>
      <c r="AG15">
        <v>0</v>
      </c>
      <c r="AH15">
        <v>32.595900165345697</v>
      </c>
      <c r="AI15">
        <v>0.62571612617781269</v>
      </c>
      <c r="AJ15">
        <v>0</v>
      </c>
      <c r="AK15">
        <v>12.599598935166936</v>
      </c>
      <c r="AL15">
        <v>19.13324784853701</v>
      </c>
      <c r="AM15">
        <v>0</v>
      </c>
      <c r="AN15">
        <v>0</v>
      </c>
      <c r="AO15">
        <v>2.7787600000000001</v>
      </c>
      <c r="AP15">
        <v>2.3948199867439941</v>
      </c>
      <c r="AQ15">
        <v>0</v>
      </c>
      <c r="AR15">
        <v>4.0713876811594201</v>
      </c>
      <c r="AS15">
        <v>2.317172549675949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767.39201310991552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137.41</v>
      </c>
      <c r="L16">
        <v>62.5</v>
      </c>
      <c r="M16">
        <v>0</v>
      </c>
      <c r="N16">
        <v>29.19</v>
      </c>
      <c r="O16">
        <v>49.003968575362435</v>
      </c>
      <c r="P16">
        <v>40.284771946451848</v>
      </c>
      <c r="Q16">
        <v>5.0475110892065063</v>
      </c>
      <c r="R16">
        <v>10.277499391875455</v>
      </c>
      <c r="S16">
        <v>0</v>
      </c>
      <c r="T16">
        <v>0</v>
      </c>
      <c r="U16">
        <v>282.98698319472891</v>
      </c>
      <c r="V16">
        <v>4.4774588769143504</v>
      </c>
      <c r="W16">
        <v>11.04</v>
      </c>
      <c r="X16">
        <v>24.302539981185323</v>
      </c>
      <c r="Y16">
        <v>0</v>
      </c>
      <c r="Z16">
        <v>1.6027399999999998</v>
      </c>
      <c r="AA16">
        <v>0</v>
      </c>
      <c r="AB16">
        <v>5.8965126710806359</v>
      </c>
      <c r="AC16">
        <v>4.7574003338902431</v>
      </c>
      <c r="AD16">
        <v>8.9796533115342019</v>
      </c>
      <c r="AE16">
        <v>12.150521908676421</v>
      </c>
      <c r="AF16">
        <v>0</v>
      </c>
      <c r="AG16">
        <v>0</v>
      </c>
      <c r="AH16">
        <v>32.595900165345697</v>
      </c>
      <c r="AI16">
        <v>0.62571612617781269</v>
      </c>
      <c r="AJ16">
        <v>0</v>
      </c>
      <c r="AK16">
        <v>12.599598935166936</v>
      </c>
      <c r="AL16">
        <v>19.13324784853701</v>
      </c>
      <c r="AM16">
        <v>0</v>
      </c>
      <c r="AN16">
        <v>0</v>
      </c>
      <c r="AO16">
        <v>2.7457400000000005</v>
      </c>
      <c r="AP16">
        <v>2.3948199867439941</v>
      </c>
      <c r="AQ16">
        <v>0</v>
      </c>
      <c r="AR16">
        <v>4.0713876811594201</v>
      </c>
      <c r="AS16">
        <v>2.317172549675949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766.39114457371318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158.88</v>
      </c>
      <c r="L17">
        <v>62.5</v>
      </c>
      <c r="M17">
        <v>0</v>
      </c>
      <c r="N17">
        <v>29.19</v>
      </c>
      <c r="O17">
        <v>49.003968575362435</v>
      </c>
      <c r="P17">
        <v>40.285252739483916</v>
      </c>
      <c r="Q17">
        <v>5.0475110892065063</v>
      </c>
      <c r="R17">
        <v>10.277499391875455</v>
      </c>
      <c r="S17">
        <v>0</v>
      </c>
      <c r="T17">
        <v>0</v>
      </c>
      <c r="U17">
        <v>282.98698319472891</v>
      </c>
      <c r="V17">
        <v>4.4774588769143504</v>
      </c>
      <c r="W17">
        <v>11.04</v>
      </c>
      <c r="X17">
        <v>24.302539981185323</v>
      </c>
      <c r="Y17">
        <v>0</v>
      </c>
      <c r="Z17">
        <v>1.6027399999999998</v>
      </c>
      <c r="AA17">
        <v>3.4541959681200196</v>
      </c>
      <c r="AB17">
        <v>5.8965126710806359</v>
      </c>
      <c r="AC17">
        <v>4.7574003338902431</v>
      </c>
      <c r="AD17">
        <v>8.9796533115342019</v>
      </c>
      <c r="AE17">
        <v>12.150521908676421</v>
      </c>
      <c r="AF17">
        <v>0</v>
      </c>
      <c r="AG17">
        <v>0</v>
      </c>
      <c r="AH17">
        <v>32.595900165345697</v>
      </c>
      <c r="AI17">
        <v>0.62571612617781269</v>
      </c>
      <c r="AJ17">
        <v>0</v>
      </c>
      <c r="AK17">
        <v>12.599598935166936</v>
      </c>
      <c r="AL17">
        <v>19.13324784853701</v>
      </c>
      <c r="AM17">
        <v>0</v>
      </c>
      <c r="AN17">
        <v>0</v>
      </c>
      <c r="AO17">
        <v>2.7457400000000005</v>
      </c>
      <c r="AP17">
        <v>2.3948199867439941</v>
      </c>
      <c r="AQ17">
        <v>0</v>
      </c>
      <c r="AR17">
        <v>12.371634057971015</v>
      </c>
      <c r="AS17">
        <v>2.317172549675949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799.61606771167692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158.88</v>
      </c>
      <c r="L18">
        <v>62.5</v>
      </c>
      <c r="M18">
        <v>0</v>
      </c>
      <c r="N18">
        <v>29.19</v>
      </c>
      <c r="O18">
        <v>49.003968575362435</v>
      </c>
      <c r="P18">
        <v>40.285252739483916</v>
      </c>
      <c r="Q18">
        <v>5.0475110892065063</v>
      </c>
      <c r="R18">
        <v>10.277499391875455</v>
      </c>
      <c r="S18">
        <v>0</v>
      </c>
      <c r="T18">
        <v>0</v>
      </c>
      <c r="U18">
        <v>282.98698319472891</v>
      </c>
      <c r="V18">
        <v>4.4774588769143504</v>
      </c>
      <c r="W18">
        <v>11.04</v>
      </c>
      <c r="X18">
        <v>24.302539981185323</v>
      </c>
      <c r="Y18">
        <v>0</v>
      </c>
      <c r="Z18">
        <v>1.6027399999999998</v>
      </c>
      <c r="AA18">
        <v>3.4541959681200196</v>
      </c>
      <c r="AB18">
        <v>5.8965126710806359</v>
      </c>
      <c r="AC18">
        <v>4.7574003338902431</v>
      </c>
      <c r="AD18">
        <v>8.9796533115342019</v>
      </c>
      <c r="AE18">
        <v>12.150521908676421</v>
      </c>
      <c r="AF18">
        <v>0</v>
      </c>
      <c r="AG18">
        <v>0</v>
      </c>
      <c r="AH18">
        <v>32.595900165345697</v>
      </c>
      <c r="AI18">
        <v>0.62571612617781269</v>
      </c>
      <c r="AJ18">
        <v>0</v>
      </c>
      <c r="AK18">
        <v>12.599598935166936</v>
      </c>
      <c r="AL18">
        <v>19.13324784853701</v>
      </c>
      <c r="AM18">
        <v>0</v>
      </c>
      <c r="AN18">
        <v>0</v>
      </c>
      <c r="AO18">
        <v>2.7101800000000007</v>
      </c>
      <c r="AP18">
        <v>2.3948199867439941</v>
      </c>
      <c r="AQ18">
        <v>0</v>
      </c>
      <c r="AR18">
        <v>12.371634057971015</v>
      </c>
      <c r="AS18">
        <v>2.317172549675949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799.580507711677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158.88</v>
      </c>
      <c r="L19">
        <v>62.5</v>
      </c>
      <c r="M19">
        <v>0</v>
      </c>
      <c r="N19">
        <v>29.19</v>
      </c>
      <c r="O19">
        <v>49.003968575362435</v>
      </c>
      <c r="P19">
        <v>40.285252739483916</v>
      </c>
      <c r="Q19">
        <v>5.0475110892065063</v>
      </c>
      <c r="R19">
        <v>10.417499400047994</v>
      </c>
      <c r="S19">
        <v>0</v>
      </c>
      <c r="T19">
        <v>0</v>
      </c>
      <c r="U19">
        <v>282.98698319472891</v>
      </c>
      <c r="V19">
        <v>4.4774588769143504</v>
      </c>
      <c r="W19">
        <v>11.04</v>
      </c>
      <c r="X19">
        <v>24.302539981185323</v>
      </c>
      <c r="Y19">
        <v>0</v>
      </c>
      <c r="Z19">
        <v>1.6027399999999998</v>
      </c>
      <c r="AA19">
        <v>3.4541959681200196</v>
      </c>
      <c r="AB19">
        <v>5.8965126710806359</v>
      </c>
      <c r="AC19">
        <v>4.7574003338902431</v>
      </c>
      <c r="AD19">
        <v>8.9796533115342019</v>
      </c>
      <c r="AE19">
        <v>12.150521908676421</v>
      </c>
      <c r="AF19">
        <v>0</v>
      </c>
      <c r="AG19">
        <v>0</v>
      </c>
      <c r="AH19">
        <v>32.595900165345697</v>
      </c>
      <c r="AI19">
        <v>0.62571612617781269</v>
      </c>
      <c r="AJ19">
        <v>0</v>
      </c>
      <c r="AK19">
        <v>12.599598935166936</v>
      </c>
      <c r="AL19">
        <v>19.13324784853701</v>
      </c>
      <c r="AM19">
        <v>0</v>
      </c>
      <c r="AN19">
        <v>0</v>
      </c>
      <c r="AO19">
        <v>2.6746200000000004</v>
      </c>
      <c r="AP19">
        <v>2.3948199867439941</v>
      </c>
      <c r="AQ19">
        <v>0</v>
      </c>
      <c r="AR19">
        <v>3.2560942028985504</v>
      </c>
      <c r="AS19">
        <v>2.317172549675949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790.56940786477696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158.88</v>
      </c>
      <c r="L20">
        <v>62.5</v>
      </c>
      <c r="M20">
        <v>0</v>
      </c>
      <c r="N20">
        <v>29.19</v>
      </c>
      <c r="O20">
        <v>49.003968575362435</v>
      </c>
      <c r="P20">
        <v>40.285252739483916</v>
      </c>
      <c r="Q20">
        <v>5.0475110892065063</v>
      </c>
      <c r="R20">
        <v>10.417499400047994</v>
      </c>
      <c r="S20">
        <v>0</v>
      </c>
      <c r="T20">
        <v>0</v>
      </c>
      <c r="U20">
        <v>282.98698319472891</v>
      </c>
      <c r="V20">
        <v>4.4774588769143504</v>
      </c>
      <c r="W20">
        <v>11.04</v>
      </c>
      <c r="X20">
        <v>24.302539981185323</v>
      </c>
      <c r="Y20">
        <v>0</v>
      </c>
      <c r="Z20">
        <v>1.6027399999999998</v>
      </c>
      <c r="AA20">
        <v>3.4541959681200196</v>
      </c>
      <c r="AB20">
        <v>5.8965126710806359</v>
      </c>
      <c r="AC20">
        <v>4.7574003338902431</v>
      </c>
      <c r="AD20">
        <v>8.9796533115342019</v>
      </c>
      <c r="AE20">
        <v>12.150521908676421</v>
      </c>
      <c r="AF20">
        <v>0</v>
      </c>
      <c r="AG20">
        <v>0</v>
      </c>
      <c r="AH20">
        <v>32.595900165345697</v>
      </c>
      <c r="AI20">
        <v>0.62571612617781269</v>
      </c>
      <c r="AJ20">
        <v>0</v>
      </c>
      <c r="AK20">
        <v>12.599598935166936</v>
      </c>
      <c r="AL20">
        <v>19.13324784853701</v>
      </c>
      <c r="AM20">
        <v>0</v>
      </c>
      <c r="AN20">
        <v>0</v>
      </c>
      <c r="AO20">
        <v>2.6365200000000009</v>
      </c>
      <c r="AP20">
        <v>2.3948199867439941</v>
      </c>
      <c r="AQ20">
        <v>0</v>
      </c>
      <c r="AR20">
        <v>4.0713876811594201</v>
      </c>
      <c r="AS20">
        <v>2.317172549675949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791.34660134303783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158.88</v>
      </c>
      <c r="L21">
        <v>62.5</v>
      </c>
      <c r="M21">
        <v>0</v>
      </c>
      <c r="N21">
        <v>29.19</v>
      </c>
      <c r="O21">
        <v>49.003968575362435</v>
      </c>
      <c r="P21">
        <v>40.285252739483916</v>
      </c>
      <c r="Q21">
        <v>5.0475110892065063</v>
      </c>
      <c r="R21">
        <v>10.417499400047994</v>
      </c>
      <c r="S21">
        <v>0</v>
      </c>
      <c r="T21">
        <v>0</v>
      </c>
      <c r="U21">
        <v>282.98698319472891</v>
      </c>
      <c r="V21">
        <v>4.4774588769143504</v>
      </c>
      <c r="W21">
        <v>11.04</v>
      </c>
      <c r="X21">
        <v>24.302539981185323</v>
      </c>
      <c r="Y21">
        <v>0</v>
      </c>
      <c r="Z21">
        <v>1.6027399999999998</v>
      </c>
      <c r="AA21">
        <v>3.4541959681200196</v>
      </c>
      <c r="AB21">
        <v>5.8965126710806359</v>
      </c>
      <c r="AC21">
        <v>4.7574003338902431</v>
      </c>
      <c r="AD21">
        <v>8.9796533115342019</v>
      </c>
      <c r="AE21">
        <v>12.150521908676421</v>
      </c>
      <c r="AF21">
        <v>0</v>
      </c>
      <c r="AG21">
        <v>0</v>
      </c>
      <c r="AH21">
        <v>32.595900165345697</v>
      </c>
      <c r="AI21">
        <v>0.62571612617781269</v>
      </c>
      <c r="AJ21">
        <v>0</v>
      </c>
      <c r="AK21">
        <v>12.599598935166936</v>
      </c>
      <c r="AL21">
        <v>19.13324784853701</v>
      </c>
      <c r="AM21">
        <v>0</v>
      </c>
      <c r="AN21">
        <v>0</v>
      </c>
      <c r="AO21">
        <v>2.6365200000000009</v>
      </c>
      <c r="AP21">
        <v>2.3948199867439941</v>
      </c>
      <c r="AQ21">
        <v>0</v>
      </c>
      <c r="AR21">
        <v>5.1533659420289846</v>
      </c>
      <c r="AS21">
        <v>3.3046303128612085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793.41603736709271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158.88</v>
      </c>
      <c r="L22">
        <v>62.5</v>
      </c>
      <c r="M22">
        <v>0</v>
      </c>
      <c r="N22">
        <v>29.19</v>
      </c>
      <c r="O22">
        <v>49.003968575362435</v>
      </c>
      <c r="P22">
        <v>40.285252739483916</v>
      </c>
      <c r="Q22">
        <v>5.0475110892065063</v>
      </c>
      <c r="R22">
        <v>10.277499391875455</v>
      </c>
      <c r="S22">
        <v>0</v>
      </c>
      <c r="T22">
        <v>0</v>
      </c>
      <c r="U22">
        <v>282.98698319472891</v>
      </c>
      <c r="V22">
        <v>4.4774588769143504</v>
      </c>
      <c r="W22">
        <v>11.04</v>
      </c>
      <c r="X22">
        <v>24.302539981185323</v>
      </c>
      <c r="Y22">
        <v>0</v>
      </c>
      <c r="Z22">
        <v>1.6027399999999998</v>
      </c>
      <c r="AA22">
        <v>3.4541959681200196</v>
      </c>
      <c r="AB22">
        <v>5.8965126710806359</v>
      </c>
      <c r="AC22">
        <v>4.7574003338902431</v>
      </c>
      <c r="AD22">
        <v>8.9796533115342019</v>
      </c>
      <c r="AE22">
        <v>12.150521908676421</v>
      </c>
      <c r="AF22">
        <v>0</v>
      </c>
      <c r="AG22">
        <v>0</v>
      </c>
      <c r="AH22">
        <v>32.595900165345697</v>
      </c>
      <c r="AI22">
        <v>0.62571612617781269</v>
      </c>
      <c r="AJ22">
        <v>0</v>
      </c>
      <c r="AK22">
        <v>12.599598935166936</v>
      </c>
      <c r="AL22">
        <v>19.13324784853701</v>
      </c>
      <c r="AM22">
        <v>0</v>
      </c>
      <c r="AN22">
        <v>0</v>
      </c>
      <c r="AO22">
        <v>2.6365200000000009</v>
      </c>
      <c r="AP22">
        <v>2.3948199867439941</v>
      </c>
      <c r="AQ22">
        <v>0</v>
      </c>
      <c r="AR22">
        <v>5.1533659420289846</v>
      </c>
      <c r="AS22">
        <v>3.3046303128612085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793.27603735892023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158.88</v>
      </c>
      <c r="L23">
        <v>62.5</v>
      </c>
      <c r="M23">
        <v>0</v>
      </c>
      <c r="N23">
        <v>29.19</v>
      </c>
      <c r="O23">
        <v>49.003968575362435</v>
      </c>
      <c r="P23">
        <v>41.37</v>
      </c>
      <c r="Q23">
        <v>5.0475110892065063</v>
      </c>
      <c r="R23">
        <v>10.417499400047994</v>
      </c>
      <c r="S23">
        <v>0</v>
      </c>
      <c r="T23">
        <v>0</v>
      </c>
      <c r="U23">
        <v>282.98698319472891</v>
      </c>
      <c r="V23">
        <v>4.4774588769143504</v>
      </c>
      <c r="W23">
        <v>11.04</v>
      </c>
      <c r="X23">
        <v>24.302539981185323</v>
      </c>
      <c r="Y23">
        <v>0</v>
      </c>
      <c r="Z23">
        <v>1.6027399999999998</v>
      </c>
      <c r="AA23">
        <v>3.4541959681200196</v>
      </c>
      <c r="AB23">
        <v>5.8965126710806359</v>
      </c>
      <c r="AC23">
        <v>4.7574003338902431</v>
      </c>
      <c r="AD23">
        <v>8.9796533115342019</v>
      </c>
      <c r="AE23">
        <v>12.150521908676421</v>
      </c>
      <c r="AF23">
        <v>0</v>
      </c>
      <c r="AG23">
        <v>0</v>
      </c>
      <c r="AH23">
        <v>32.595900165345697</v>
      </c>
      <c r="AI23">
        <v>1.2514322523556254</v>
      </c>
      <c r="AJ23">
        <v>0</v>
      </c>
      <c r="AK23">
        <v>12.599598935166936</v>
      </c>
      <c r="AL23">
        <v>19.13324784853701</v>
      </c>
      <c r="AM23">
        <v>0</v>
      </c>
      <c r="AN23">
        <v>0</v>
      </c>
      <c r="AO23">
        <v>2.6009600000000006</v>
      </c>
      <c r="AP23">
        <v>2.3948199867439941</v>
      </c>
      <c r="AQ23">
        <v>0</v>
      </c>
      <c r="AR23">
        <v>5.1533659420289846</v>
      </c>
      <c r="AS23">
        <v>2.317172549675949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794.10348299060138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158.88</v>
      </c>
      <c r="L24">
        <v>62.5</v>
      </c>
      <c r="M24">
        <v>0</v>
      </c>
      <c r="N24">
        <v>29.19</v>
      </c>
      <c r="O24">
        <v>49.003968575362435</v>
      </c>
      <c r="P24">
        <v>41.37</v>
      </c>
      <c r="Q24">
        <v>5.0475110892065063</v>
      </c>
      <c r="R24">
        <v>10.417499400047994</v>
      </c>
      <c r="S24">
        <v>0</v>
      </c>
      <c r="T24">
        <v>0</v>
      </c>
      <c r="U24">
        <v>282.98698319472891</v>
      </c>
      <c r="V24">
        <v>4.4774588769143504</v>
      </c>
      <c r="W24">
        <v>11.04</v>
      </c>
      <c r="X24">
        <v>24.302539981185323</v>
      </c>
      <c r="Y24">
        <v>0</v>
      </c>
      <c r="Z24">
        <v>1.6027399999999998</v>
      </c>
      <c r="AA24">
        <v>3.4541959681200196</v>
      </c>
      <c r="AB24">
        <v>5.8965126710806359</v>
      </c>
      <c r="AC24">
        <v>4.7574003338902431</v>
      </c>
      <c r="AD24">
        <v>8.9796533115342019</v>
      </c>
      <c r="AE24">
        <v>12.150521908676421</v>
      </c>
      <c r="AF24">
        <v>0</v>
      </c>
      <c r="AG24">
        <v>0</v>
      </c>
      <c r="AH24">
        <v>32.595900165345697</v>
      </c>
      <c r="AI24">
        <v>1.2514322523556254</v>
      </c>
      <c r="AJ24">
        <v>0</v>
      </c>
      <c r="AK24">
        <v>12.599598935166936</v>
      </c>
      <c r="AL24">
        <v>19.13324784853701</v>
      </c>
      <c r="AM24">
        <v>0</v>
      </c>
      <c r="AN24">
        <v>0</v>
      </c>
      <c r="AO24">
        <v>2.6009600000000006</v>
      </c>
      <c r="AP24">
        <v>2.3948199867439941</v>
      </c>
      <c r="AQ24">
        <v>0</v>
      </c>
      <c r="AR24">
        <v>5.1533659420289846</v>
      </c>
      <c r="AS24">
        <v>2.317172549675949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794.10348299060138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158.88</v>
      </c>
      <c r="L25">
        <v>62.5</v>
      </c>
      <c r="M25">
        <v>0</v>
      </c>
      <c r="N25">
        <v>29.19</v>
      </c>
      <c r="O25">
        <v>49.003968575362435</v>
      </c>
      <c r="P25">
        <v>41.37</v>
      </c>
      <c r="Q25">
        <v>5.0475110892065063</v>
      </c>
      <c r="R25">
        <v>10.417499400047994</v>
      </c>
      <c r="S25">
        <v>0</v>
      </c>
      <c r="T25">
        <v>0</v>
      </c>
      <c r="U25">
        <v>282.98698319472891</v>
      </c>
      <c r="V25">
        <v>4.4774588769143504</v>
      </c>
      <c r="W25">
        <v>11.04</v>
      </c>
      <c r="X25">
        <v>24.302539981185323</v>
      </c>
      <c r="Y25">
        <v>0</v>
      </c>
      <c r="Z25">
        <v>1.6027399999999998</v>
      </c>
      <c r="AA25">
        <v>3.4541959681200196</v>
      </c>
      <c r="AB25">
        <v>5.8965126710806359</v>
      </c>
      <c r="AC25">
        <v>4.7574003338902431</v>
      </c>
      <c r="AD25">
        <v>8.9796533115342019</v>
      </c>
      <c r="AE25">
        <v>12.150521908676421</v>
      </c>
      <c r="AF25">
        <v>0</v>
      </c>
      <c r="AG25">
        <v>0</v>
      </c>
      <c r="AH25">
        <v>32.595900165345697</v>
      </c>
      <c r="AI25">
        <v>1.877148378533438</v>
      </c>
      <c r="AJ25">
        <v>0</v>
      </c>
      <c r="AK25">
        <v>12.599598935166936</v>
      </c>
      <c r="AL25">
        <v>19.13324784853701</v>
      </c>
      <c r="AM25">
        <v>0</v>
      </c>
      <c r="AN25">
        <v>0</v>
      </c>
      <c r="AO25">
        <v>2.5654000000000003</v>
      </c>
      <c r="AP25">
        <v>2.3948199867439941</v>
      </c>
      <c r="AQ25">
        <v>0</v>
      </c>
      <c r="AR25">
        <v>5.1533659420289846</v>
      </c>
      <c r="AS25">
        <v>3.3046303128612085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795.68109687996446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158.80759218266721</v>
      </c>
      <c r="L26">
        <v>62.5</v>
      </c>
      <c r="M26">
        <v>0</v>
      </c>
      <c r="N26">
        <v>29.19</v>
      </c>
      <c r="O26">
        <v>49.003968575362435</v>
      </c>
      <c r="P26">
        <v>41.37</v>
      </c>
      <c r="Q26">
        <v>5.0475110892065063</v>
      </c>
      <c r="R26">
        <v>10.277499391875455</v>
      </c>
      <c r="S26">
        <v>0</v>
      </c>
      <c r="T26">
        <v>0</v>
      </c>
      <c r="U26">
        <v>282.98698319472891</v>
      </c>
      <c r="V26">
        <v>4.4774588769143504</v>
      </c>
      <c r="W26">
        <v>11.04</v>
      </c>
      <c r="X26">
        <v>24.302539981185323</v>
      </c>
      <c r="Y26">
        <v>0</v>
      </c>
      <c r="Z26">
        <v>1.6027399999999998</v>
      </c>
      <c r="AA26">
        <v>3.4541959681200196</v>
      </c>
      <c r="AB26">
        <v>5.8965126710806359</v>
      </c>
      <c r="AC26">
        <v>4.7574003338902431</v>
      </c>
      <c r="AD26">
        <v>8.9796533115342019</v>
      </c>
      <c r="AE26">
        <v>12.150521908676421</v>
      </c>
      <c r="AF26">
        <v>0</v>
      </c>
      <c r="AG26">
        <v>0</v>
      </c>
      <c r="AH26">
        <v>27.940339622360604</v>
      </c>
      <c r="AI26">
        <v>12.045035428922892</v>
      </c>
      <c r="AJ26">
        <v>0</v>
      </c>
      <c r="AK26">
        <v>12.599598935166936</v>
      </c>
      <c r="AL26">
        <v>19.13324784853701</v>
      </c>
      <c r="AM26">
        <v>0</v>
      </c>
      <c r="AN26">
        <v>0</v>
      </c>
      <c r="AO26">
        <v>2.5298400000000005</v>
      </c>
      <c r="AP26">
        <v>2.3948199867439941</v>
      </c>
      <c r="AQ26">
        <v>0</v>
      </c>
      <c r="AR26">
        <v>5.1533659420289846</v>
      </c>
      <c r="AS26">
        <v>3.3046303128612085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800.94545556186358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158.80759218266721</v>
      </c>
      <c r="L27">
        <v>62.5</v>
      </c>
      <c r="M27">
        <v>0</v>
      </c>
      <c r="N27">
        <v>29.19</v>
      </c>
      <c r="O27">
        <v>49.003968575362435</v>
      </c>
      <c r="P27">
        <v>41.37</v>
      </c>
      <c r="Q27">
        <v>5.0475110892065063</v>
      </c>
      <c r="R27">
        <v>10.277499391875455</v>
      </c>
      <c r="S27">
        <v>0</v>
      </c>
      <c r="T27">
        <v>0</v>
      </c>
      <c r="U27">
        <v>282.98698319472891</v>
      </c>
      <c r="V27">
        <v>4.4774588769143504</v>
      </c>
      <c r="W27">
        <v>11.04</v>
      </c>
      <c r="X27">
        <v>24.302539981185323</v>
      </c>
      <c r="Y27">
        <v>0</v>
      </c>
      <c r="Z27">
        <v>1.6027399999999998</v>
      </c>
      <c r="AA27">
        <v>3.4541959681200196</v>
      </c>
      <c r="AB27">
        <v>5.8965126710806359</v>
      </c>
      <c r="AC27">
        <v>4.7574003338902431</v>
      </c>
      <c r="AD27">
        <v>8.9796533115342019</v>
      </c>
      <c r="AE27">
        <v>12.150521908676421</v>
      </c>
      <c r="AF27">
        <v>0</v>
      </c>
      <c r="AG27">
        <v>0</v>
      </c>
      <c r="AH27">
        <v>27.940339622360604</v>
      </c>
      <c r="AI27">
        <v>12.045035428922892</v>
      </c>
      <c r="AJ27">
        <v>0</v>
      </c>
      <c r="AK27">
        <v>12.599598935166936</v>
      </c>
      <c r="AL27">
        <v>15.70988468158348</v>
      </c>
      <c r="AM27">
        <v>0</v>
      </c>
      <c r="AN27">
        <v>0</v>
      </c>
      <c r="AO27">
        <v>2.4587200000000005</v>
      </c>
      <c r="AP27">
        <v>2.3948199867439941</v>
      </c>
      <c r="AQ27">
        <v>0</v>
      </c>
      <c r="AR27">
        <v>4.0713876811594201</v>
      </c>
      <c r="AS27">
        <v>3.3046303128612085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796.36899413404035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158.80759218266721</v>
      </c>
      <c r="L28">
        <v>62.5</v>
      </c>
      <c r="M28">
        <v>0</v>
      </c>
      <c r="N28">
        <v>29.19</v>
      </c>
      <c r="O28">
        <v>49.003968575362435</v>
      </c>
      <c r="P28">
        <v>41.37</v>
      </c>
      <c r="Q28">
        <v>5.0475110892065063</v>
      </c>
      <c r="R28">
        <v>10.277499391875455</v>
      </c>
      <c r="S28">
        <v>0</v>
      </c>
      <c r="T28">
        <v>0</v>
      </c>
      <c r="U28">
        <v>282.98698319472891</v>
      </c>
      <c r="V28">
        <v>4.4774588769143504</v>
      </c>
      <c r="W28">
        <v>11.04</v>
      </c>
      <c r="X28">
        <v>24.302539981185323</v>
      </c>
      <c r="Y28">
        <v>0</v>
      </c>
      <c r="Z28">
        <v>1.6027399999999998</v>
      </c>
      <c r="AA28">
        <v>3.4541959681200196</v>
      </c>
      <c r="AB28">
        <v>5.8965126710806359</v>
      </c>
      <c r="AC28">
        <v>4.7574003338902431</v>
      </c>
      <c r="AD28">
        <v>8.9796533115342019</v>
      </c>
      <c r="AE28">
        <v>12.150521908676421</v>
      </c>
      <c r="AF28">
        <v>0</v>
      </c>
      <c r="AG28">
        <v>0</v>
      </c>
      <c r="AH28">
        <v>27.940339622360604</v>
      </c>
      <c r="AI28">
        <v>12.045035428922892</v>
      </c>
      <c r="AJ28">
        <v>0</v>
      </c>
      <c r="AK28">
        <v>12.599598935166936</v>
      </c>
      <c r="AL28">
        <v>15.70988468158348</v>
      </c>
      <c r="AM28">
        <v>0</v>
      </c>
      <c r="AN28">
        <v>0</v>
      </c>
      <c r="AO28">
        <v>2.4206200000000004</v>
      </c>
      <c r="AP28">
        <v>2.3948199867439941</v>
      </c>
      <c r="AQ28">
        <v>0</v>
      </c>
      <c r="AR28">
        <v>4.0713876811594201</v>
      </c>
      <c r="AS28">
        <v>3.3046303128612085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796.33089413404036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158.80759218266721</v>
      </c>
      <c r="L29">
        <v>62.5</v>
      </c>
      <c r="M29">
        <v>0</v>
      </c>
      <c r="N29">
        <v>29.19</v>
      </c>
      <c r="O29">
        <v>49.003968575362435</v>
      </c>
      <c r="P29">
        <v>42.75</v>
      </c>
      <c r="Q29">
        <v>5.0475110892065063</v>
      </c>
      <c r="R29">
        <v>10.277499391875455</v>
      </c>
      <c r="S29">
        <v>0</v>
      </c>
      <c r="T29">
        <v>0</v>
      </c>
      <c r="U29">
        <v>282.98698319472891</v>
      </c>
      <c r="V29">
        <v>4.24</v>
      </c>
      <c r="W29">
        <v>11.04</v>
      </c>
      <c r="X29">
        <v>24.302539981185323</v>
      </c>
      <c r="Y29">
        <v>0</v>
      </c>
      <c r="Z29">
        <v>1.6027399999999998</v>
      </c>
      <c r="AA29">
        <v>3.1062365213314589</v>
      </c>
      <c r="AB29">
        <v>5.8965126710806359</v>
      </c>
      <c r="AC29">
        <v>4.7574003338902431</v>
      </c>
      <c r="AD29">
        <v>8.9796533115342019</v>
      </c>
      <c r="AE29">
        <v>12.150521908676421</v>
      </c>
      <c r="AF29">
        <v>0</v>
      </c>
      <c r="AG29">
        <v>0</v>
      </c>
      <c r="AH29">
        <v>27.940339622360604</v>
      </c>
      <c r="AI29">
        <v>12.045035428922892</v>
      </c>
      <c r="AJ29">
        <v>0</v>
      </c>
      <c r="AK29">
        <v>12.599598935166936</v>
      </c>
      <c r="AL29">
        <v>15.70988468158348</v>
      </c>
      <c r="AM29">
        <v>0</v>
      </c>
      <c r="AN29">
        <v>0</v>
      </c>
      <c r="AO29">
        <v>2.3850600000000006</v>
      </c>
      <c r="AP29">
        <v>2.3948199867439941</v>
      </c>
      <c r="AQ29">
        <v>0</v>
      </c>
      <c r="AR29">
        <v>4.0713876811594201</v>
      </c>
      <c r="AS29">
        <v>3.3046303128612085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797.08991581033729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158.80759218266721</v>
      </c>
      <c r="L30">
        <v>62.5</v>
      </c>
      <c r="M30">
        <v>0</v>
      </c>
      <c r="N30">
        <v>29.19</v>
      </c>
      <c r="O30">
        <v>49.003968575362435</v>
      </c>
      <c r="P30">
        <v>42.75</v>
      </c>
      <c r="Q30">
        <v>5.0475110892065063</v>
      </c>
      <c r="R30">
        <v>10.277499391875455</v>
      </c>
      <c r="S30">
        <v>0</v>
      </c>
      <c r="T30">
        <v>0</v>
      </c>
      <c r="U30">
        <v>282.98698319472891</v>
      </c>
      <c r="V30">
        <v>3.9974603174603174</v>
      </c>
      <c r="W30">
        <v>11.04</v>
      </c>
      <c r="X30">
        <v>24.302539981185323</v>
      </c>
      <c r="Y30">
        <v>0</v>
      </c>
      <c r="Z30">
        <v>1.6027399999999998</v>
      </c>
      <c r="AA30">
        <v>2.9132079231129868</v>
      </c>
      <c r="AB30">
        <v>5.8965126710806359</v>
      </c>
      <c r="AC30">
        <v>4.7574003338902431</v>
      </c>
      <c r="AD30">
        <v>8.9796533115342019</v>
      </c>
      <c r="AE30">
        <v>12.150521908676421</v>
      </c>
      <c r="AF30">
        <v>0</v>
      </c>
      <c r="AG30">
        <v>0</v>
      </c>
      <c r="AH30">
        <v>27.940339622360604</v>
      </c>
      <c r="AI30">
        <v>12.045035428922892</v>
      </c>
      <c r="AJ30">
        <v>0</v>
      </c>
      <c r="AK30">
        <v>12.599598935166936</v>
      </c>
      <c r="AL30">
        <v>15.70988468158348</v>
      </c>
      <c r="AM30">
        <v>0</v>
      </c>
      <c r="AN30">
        <v>0</v>
      </c>
      <c r="AO30">
        <v>2.3850600000000006</v>
      </c>
      <c r="AP30">
        <v>2.3948199867439941</v>
      </c>
      <c r="AQ30">
        <v>0</v>
      </c>
      <c r="AR30">
        <v>4.0713876811594201</v>
      </c>
      <c r="AS30">
        <v>3.3046303128612085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796.65434752957913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135.47999999999996</v>
      </c>
      <c r="L31">
        <v>62.5</v>
      </c>
      <c r="M31">
        <v>0</v>
      </c>
      <c r="N31">
        <v>29.19</v>
      </c>
      <c r="O31">
        <v>49.003968575362435</v>
      </c>
      <c r="P31">
        <v>42.75</v>
      </c>
      <c r="Q31">
        <v>5.0475110892065063</v>
      </c>
      <c r="R31">
        <v>10.277499391875455</v>
      </c>
      <c r="S31">
        <v>0</v>
      </c>
      <c r="T31">
        <v>0</v>
      </c>
      <c r="U31">
        <v>282.98698319472891</v>
      </c>
      <c r="V31">
        <v>3.76</v>
      </c>
      <c r="W31">
        <v>11.04</v>
      </c>
      <c r="X31">
        <v>24.302539981185323</v>
      </c>
      <c r="Y31">
        <v>0</v>
      </c>
      <c r="Z31">
        <v>1.6027399999999998</v>
      </c>
      <c r="AA31">
        <v>0</v>
      </c>
      <c r="AB31">
        <v>5.8965126710806359</v>
      </c>
      <c r="AC31">
        <v>4.7574003338902431</v>
      </c>
      <c r="AD31">
        <v>8.9796533115342019</v>
      </c>
      <c r="AE31">
        <v>12.150521908676421</v>
      </c>
      <c r="AF31">
        <v>0</v>
      </c>
      <c r="AG31">
        <v>0</v>
      </c>
      <c r="AH31">
        <v>27.940339622360604</v>
      </c>
      <c r="AI31">
        <v>12.045035428922892</v>
      </c>
      <c r="AJ31">
        <v>0</v>
      </c>
      <c r="AK31">
        <v>12.599598935166936</v>
      </c>
      <c r="AL31">
        <v>15.70988468158348</v>
      </c>
      <c r="AM31">
        <v>0</v>
      </c>
      <c r="AN31">
        <v>0</v>
      </c>
      <c r="AO31">
        <v>2.4206200000000004</v>
      </c>
      <c r="AP31">
        <v>2.3948199867439941</v>
      </c>
      <c r="AQ31">
        <v>0</v>
      </c>
      <c r="AR31">
        <v>4.0713876811594201</v>
      </c>
      <c r="AS31">
        <v>3.3046303128612085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770.21164710633866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135.47999999999996</v>
      </c>
      <c r="L32">
        <v>62.5</v>
      </c>
      <c r="M32">
        <v>0</v>
      </c>
      <c r="N32">
        <v>29.19</v>
      </c>
      <c r="O32">
        <v>49.003968575362435</v>
      </c>
      <c r="P32">
        <v>42.75</v>
      </c>
      <c r="Q32">
        <v>5.0475110892065063</v>
      </c>
      <c r="R32">
        <v>10.417499400047994</v>
      </c>
      <c r="S32">
        <v>0</v>
      </c>
      <c r="T32">
        <v>0</v>
      </c>
      <c r="U32">
        <v>282.98698319472891</v>
      </c>
      <c r="V32">
        <v>3.5500000000000003</v>
      </c>
      <c r="W32">
        <v>11.04</v>
      </c>
      <c r="X32">
        <v>24.302539981185323</v>
      </c>
      <c r="Y32">
        <v>0</v>
      </c>
      <c r="Z32">
        <v>1.6027399999999998</v>
      </c>
      <c r="AA32">
        <v>0</v>
      </c>
      <c r="AB32">
        <v>5.8965126710806359</v>
      </c>
      <c r="AC32">
        <v>4.7574003338902431</v>
      </c>
      <c r="AD32">
        <v>8.9796533115342019</v>
      </c>
      <c r="AE32">
        <v>12.150521908676421</v>
      </c>
      <c r="AF32">
        <v>0</v>
      </c>
      <c r="AG32">
        <v>0</v>
      </c>
      <c r="AH32">
        <v>27.940339622360604</v>
      </c>
      <c r="AI32">
        <v>1.5642903154445316</v>
      </c>
      <c r="AJ32">
        <v>0</v>
      </c>
      <c r="AK32">
        <v>12.599598935166936</v>
      </c>
      <c r="AL32">
        <v>15.70988468158348</v>
      </c>
      <c r="AM32">
        <v>0</v>
      </c>
      <c r="AN32">
        <v>0</v>
      </c>
      <c r="AO32">
        <v>2.4587200000000005</v>
      </c>
      <c r="AP32">
        <v>2.3948199867439941</v>
      </c>
      <c r="AQ32">
        <v>0</v>
      </c>
      <c r="AR32">
        <v>4.6123768115942028</v>
      </c>
      <c r="AS32">
        <v>3.3046303128612085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760.23999113146749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87.089999999999989</v>
      </c>
      <c r="L33">
        <v>53.8</v>
      </c>
      <c r="M33">
        <v>0</v>
      </c>
      <c r="N33">
        <v>29.19</v>
      </c>
      <c r="O33">
        <v>49.003968575362435</v>
      </c>
      <c r="P33">
        <v>42.75</v>
      </c>
      <c r="Q33">
        <v>5.22</v>
      </c>
      <c r="R33">
        <v>10.767137161084529</v>
      </c>
      <c r="S33">
        <v>0</v>
      </c>
      <c r="T33">
        <v>0</v>
      </c>
      <c r="U33">
        <v>282.98698319472891</v>
      </c>
      <c r="V33">
        <v>3.5500000000000003</v>
      </c>
      <c r="W33">
        <v>11.04</v>
      </c>
      <c r="X33">
        <v>24.302539981185323</v>
      </c>
      <c r="Y33">
        <v>0</v>
      </c>
      <c r="Z33">
        <v>1.6027399999999998</v>
      </c>
      <c r="AA33">
        <v>0</v>
      </c>
      <c r="AB33">
        <v>5.8965126710806359</v>
      </c>
      <c r="AC33">
        <v>4.7574003338902431</v>
      </c>
      <c r="AD33">
        <v>8.9796533115342019</v>
      </c>
      <c r="AE33">
        <v>12.150521908676421</v>
      </c>
      <c r="AF33">
        <v>0</v>
      </c>
      <c r="AG33">
        <v>0</v>
      </c>
      <c r="AH33">
        <v>27.940339622360604</v>
      </c>
      <c r="AI33">
        <v>0.87646266203583323</v>
      </c>
      <c r="AJ33">
        <v>0</v>
      </c>
      <c r="AK33">
        <v>12.599598935166936</v>
      </c>
      <c r="AL33">
        <v>15.70988468158348</v>
      </c>
      <c r="AM33">
        <v>0</v>
      </c>
      <c r="AN33">
        <v>0</v>
      </c>
      <c r="AO33">
        <v>2.4587200000000005</v>
      </c>
      <c r="AP33">
        <v>2.2653016205468108</v>
      </c>
      <c r="AQ33">
        <v>0</v>
      </c>
      <c r="AR33">
        <v>12.483387681159421</v>
      </c>
      <c r="AS33">
        <v>3.9683314323791699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711.38948377277484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87.089999999999989</v>
      </c>
      <c r="L34">
        <v>36.380000000000003</v>
      </c>
      <c r="M34">
        <v>0</v>
      </c>
      <c r="N34">
        <v>29.19</v>
      </c>
      <c r="O34">
        <v>49.003968575362435</v>
      </c>
      <c r="P34">
        <v>42.75</v>
      </c>
      <c r="Q34">
        <v>5.0471208665906504</v>
      </c>
      <c r="R34">
        <v>10.42</v>
      </c>
      <c r="S34">
        <v>0</v>
      </c>
      <c r="T34">
        <v>0</v>
      </c>
      <c r="U34">
        <v>282.98698319472891</v>
      </c>
      <c r="V34">
        <v>3.5500000000000003</v>
      </c>
      <c r="W34">
        <v>11.04</v>
      </c>
      <c r="X34">
        <v>24.302539981185323</v>
      </c>
      <c r="Y34">
        <v>0</v>
      </c>
      <c r="Z34">
        <v>1.6027399999999998</v>
      </c>
      <c r="AA34">
        <v>0</v>
      </c>
      <c r="AB34">
        <v>5.8965126710806359</v>
      </c>
      <c r="AC34">
        <v>4.7574003338902431</v>
      </c>
      <c r="AD34">
        <v>8.9796533115342019</v>
      </c>
      <c r="AE34">
        <v>12.150521908676421</v>
      </c>
      <c r="AF34">
        <v>0</v>
      </c>
      <c r="AG34">
        <v>0</v>
      </c>
      <c r="AH34">
        <v>33.758627573683633</v>
      </c>
      <c r="AI34">
        <v>0.87646266203583323</v>
      </c>
      <c r="AJ34">
        <v>0</v>
      </c>
      <c r="AK34">
        <v>12.599598935166936</v>
      </c>
      <c r="AL34">
        <v>15.70988468158348</v>
      </c>
      <c r="AM34">
        <v>0</v>
      </c>
      <c r="AN34">
        <v>0</v>
      </c>
      <c r="AO34">
        <v>2.4917400000000005</v>
      </c>
      <c r="AP34">
        <v>2.2653016205468108</v>
      </c>
      <c r="AQ34">
        <v>0</v>
      </c>
      <c r="AR34">
        <v>12.483387681159421</v>
      </c>
      <c r="AS34">
        <v>3.9683314323791699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699.30077542960396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87.089999999999989</v>
      </c>
      <c r="L35">
        <v>35</v>
      </c>
      <c r="M35">
        <v>0</v>
      </c>
      <c r="N35">
        <v>29.19</v>
      </c>
      <c r="O35">
        <v>49.003968575362435</v>
      </c>
      <c r="P35">
        <v>42.75</v>
      </c>
      <c r="Q35">
        <v>5.0471208665906504</v>
      </c>
      <c r="R35">
        <v>10.42</v>
      </c>
      <c r="S35">
        <v>0</v>
      </c>
      <c r="T35">
        <v>0</v>
      </c>
      <c r="U35">
        <v>282.98698319472891</v>
      </c>
      <c r="V35">
        <v>3.5500000000000003</v>
      </c>
      <c r="W35">
        <v>11.04</v>
      </c>
      <c r="X35">
        <v>24.302539981185323</v>
      </c>
      <c r="Y35">
        <v>0</v>
      </c>
      <c r="Z35">
        <v>1.6027399999999998</v>
      </c>
      <c r="AA35">
        <v>0</v>
      </c>
      <c r="AB35">
        <v>5.8965126710806359</v>
      </c>
      <c r="AC35">
        <v>4.7574003338902431</v>
      </c>
      <c r="AD35">
        <v>8.9796533115342019</v>
      </c>
      <c r="AE35">
        <v>12.150521908676421</v>
      </c>
      <c r="AF35">
        <v>0</v>
      </c>
      <c r="AG35">
        <v>0</v>
      </c>
      <c r="AH35">
        <v>33.758627573683633</v>
      </c>
      <c r="AI35">
        <v>0.87646266203583323</v>
      </c>
      <c r="AJ35">
        <v>0</v>
      </c>
      <c r="AK35">
        <v>12.599598935166936</v>
      </c>
      <c r="AL35">
        <v>15.70988468158348</v>
      </c>
      <c r="AM35">
        <v>0</v>
      </c>
      <c r="AN35">
        <v>0</v>
      </c>
      <c r="AO35">
        <v>2.4917400000000005</v>
      </c>
      <c r="AP35">
        <v>2.2653016205468108</v>
      </c>
      <c r="AQ35">
        <v>0</v>
      </c>
      <c r="AR35">
        <v>4.6123768115942028</v>
      </c>
      <c r="AS35">
        <v>3.9683314323791699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690.04976456003885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87.089999999999989</v>
      </c>
      <c r="L36">
        <v>33.867170426065165</v>
      </c>
      <c r="M36">
        <v>0</v>
      </c>
      <c r="N36">
        <v>29.19</v>
      </c>
      <c r="O36">
        <v>49.003968575362435</v>
      </c>
      <c r="P36">
        <v>42.75</v>
      </c>
      <c r="Q36">
        <v>5.0471208665906504</v>
      </c>
      <c r="R36">
        <v>10.42</v>
      </c>
      <c r="S36">
        <v>0</v>
      </c>
      <c r="T36">
        <v>0</v>
      </c>
      <c r="U36">
        <v>282.98698319472891</v>
      </c>
      <c r="V36">
        <v>3.5500000000000003</v>
      </c>
      <c r="W36">
        <v>11.04</v>
      </c>
      <c r="X36">
        <v>24.302539981185323</v>
      </c>
      <c r="Y36">
        <v>0</v>
      </c>
      <c r="Z36">
        <v>1.6027399999999998</v>
      </c>
      <c r="AA36">
        <v>0</v>
      </c>
      <c r="AB36">
        <v>5.8965126710806359</v>
      </c>
      <c r="AC36">
        <v>4.7574003338902431</v>
      </c>
      <c r="AD36">
        <v>8.9796533115342019</v>
      </c>
      <c r="AE36">
        <v>12.150521908676421</v>
      </c>
      <c r="AF36">
        <v>0</v>
      </c>
      <c r="AG36">
        <v>0</v>
      </c>
      <c r="AH36">
        <v>33.758627573683633</v>
      </c>
      <c r="AI36">
        <v>0.87646266203583323</v>
      </c>
      <c r="AJ36">
        <v>0</v>
      </c>
      <c r="AK36">
        <v>12.599598935166936</v>
      </c>
      <c r="AL36">
        <v>15.70988468158348</v>
      </c>
      <c r="AM36">
        <v>0</v>
      </c>
      <c r="AN36">
        <v>0</v>
      </c>
      <c r="AO36">
        <v>2.4917400000000005</v>
      </c>
      <c r="AP36">
        <v>2.2653016205468108</v>
      </c>
      <c r="AQ36">
        <v>0</v>
      </c>
      <c r="AR36">
        <v>3.9342355072463766</v>
      </c>
      <c r="AS36">
        <v>3.9683314323791699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688.23879368175608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87.089999999999989</v>
      </c>
      <c r="L37">
        <v>33.867170426065165</v>
      </c>
      <c r="M37">
        <v>0</v>
      </c>
      <c r="N37">
        <v>29.19</v>
      </c>
      <c r="O37">
        <v>49.003968575362435</v>
      </c>
      <c r="P37">
        <v>42.75</v>
      </c>
      <c r="Q37">
        <v>2.9099999999999997</v>
      </c>
      <c r="R37">
        <v>5.8100000000000005</v>
      </c>
      <c r="S37">
        <v>0</v>
      </c>
      <c r="T37">
        <v>0</v>
      </c>
      <c r="U37">
        <v>282.98698319472891</v>
      </c>
      <c r="V37">
        <v>3.5500000000000003</v>
      </c>
      <c r="W37">
        <v>11.04</v>
      </c>
      <c r="X37">
        <v>24.302539981185323</v>
      </c>
      <c r="Y37">
        <v>0</v>
      </c>
      <c r="Z37">
        <v>1.6027399999999998</v>
      </c>
      <c r="AA37">
        <v>0</v>
      </c>
      <c r="AB37">
        <v>5.8965126710806359</v>
      </c>
      <c r="AC37">
        <v>4.7574003338902431</v>
      </c>
      <c r="AD37">
        <v>8.9796533115342019</v>
      </c>
      <c r="AE37">
        <v>12.150521908676421</v>
      </c>
      <c r="AF37">
        <v>0</v>
      </c>
      <c r="AG37">
        <v>0</v>
      </c>
      <c r="AH37">
        <v>33.758627573683633</v>
      </c>
      <c r="AI37">
        <v>0.87646266203583323</v>
      </c>
      <c r="AJ37">
        <v>0</v>
      </c>
      <c r="AK37">
        <v>12.599598935166936</v>
      </c>
      <c r="AL37">
        <v>15.70988468158348</v>
      </c>
      <c r="AM37">
        <v>0</v>
      </c>
      <c r="AN37">
        <v>0</v>
      </c>
      <c r="AO37">
        <v>2.7457400000000005</v>
      </c>
      <c r="AP37">
        <v>2.2653016205468108</v>
      </c>
      <c r="AQ37">
        <v>0</v>
      </c>
      <c r="AR37">
        <v>4.2059999999999995</v>
      </c>
      <c r="AS37">
        <v>3.9683314323791699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682.01743730791895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87.089999999999989</v>
      </c>
      <c r="L38">
        <v>33.867170426065165</v>
      </c>
      <c r="M38">
        <v>0</v>
      </c>
      <c r="N38">
        <v>29.19</v>
      </c>
      <c r="O38">
        <v>49.003968575362435</v>
      </c>
      <c r="P38">
        <v>42.75</v>
      </c>
      <c r="Q38">
        <v>2.9</v>
      </c>
      <c r="R38">
        <v>5.8100000000000005</v>
      </c>
      <c r="S38">
        <v>0</v>
      </c>
      <c r="T38">
        <v>0</v>
      </c>
      <c r="U38">
        <v>282.98698319472891</v>
      </c>
      <c r="V38">
        <v>3.5500000000000003</v>
      </c>
      <c r="W38">
        <v>11.04</v>
      </c>
      <c r="X38">
        <v>24.302539981185323</v>
      </c>
      <c r="Y38">
        <v>0</v>
      </c>
      <c r="Z38">
        <v>1.6027399999999998</v>
      </c>
      <c r="AA38">
        <v>0</v>
      </c>
      <c r="AB38">
        <v>5.8965126710806359</v>
      </c>
      <c r="AC38">
        <v>4.7574003338902431</v>
      </c>
      <c r="AD38">
        <v>8.9796533115342019</v>
      </c>
      <c r="AE38">
        <v>12.150521908676421</v>
      </c>
      <c r="AF38">
        <v>0</v>
      </c>
      <c r="AG38">
        <v>0</v>
      </c>
      <c r="AH38">
        <v>33.758627573683633</v>
      </c>
      <c r="AI38">
        <v>0.87646266203583323</v>
      </c>
      <c r="AJ38">
        <v>0</v>
      </c>
      <c r="AK38">
        <v>12.599598935166936</v>
      </c>
      <c r="AL38">
        <v>15.70988468158348</v>
      </c>
      <c r="AM38">
        <v>0</v>
      </c>
      <c r="AN38">
        <v>0</v>
      </c>
      <c r="AO38">
        <v>2.7457400000000005</v>
      </c>
      <c r="AP38">
        <v>2.2653016205468108</v>
      </c>
      <c r="AQ38">
        <v>0</v>
      </c>
      <c r="AR38">
        <v>4.2059999999999995</v>
      </c>
      <c r="AS38">
        <v>3.9683314323791699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682.00743730791896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87.089999999999989</v>
      </c>
      <c r="L39">
        <v>33.867170426065165</v>
      </c>
      <c r="M39">
        <v>0</v>
      </c>
      <c r="N39">
        <v>29.19</v>
      </c>
      <c r="O39">
        <v>49.003968575362435</v>
      </c>
      <c r="P39">
        <v>42.75</v>
      </c>
      <c r="Q39">
        <v>2.9</v>
      </c>
      <c r="R39">
        <v>5.8100000000000005</v>
      </c>
      <c r="S39">
        <v>0</v>
      </c>
      <c r="T39">
        <v>0</v>
      </c>
      <c r="U39">
        <v>282.98698319472891</v>
      </c>
      <c r="V39">
        <v>3.5500000000000003</v>
      </c>
      <c r="W39">
        <v>11.04</v>
      </c>
      <c r="X39">
        <v>24.302539981185323</v>
      </c>
      <c r="Y39">
        <v>0</v>
      </c>
      <c r="Z39">
        <v>1.6027399999999998</v>
      </c>
      <c r="AA39">
        <v>0</v>
      </c>
      <c r="AB39">
        <v>5.8965126710806359</v>
      </c>
      <c r="AC39">
        <v>4.7574003338902431</v>
      </c>
      <c r="AD39">
        <v>6.7520529399068234</v>
      </c>
      <c r="AE39">
        <v>12.150521908676421</v>
      </c>
      <c r="AF39">
        <v>0</v>
      </c>
      <c r="AG39">
        <v>0</v>
      </c>
      <c r="AH39">
        <v>33.758627573683633</v>
      </c>
      <c r="AI39">
        <v>0.87646266203583323</v>
      </c>
      <c r="AJ39">
        <v>0</v>
      </c>
      <c r="AK39">
        <v>12.599598935166936</v>
      </c>
      <c r="AL39">
        <v>15.70988468158348</v>
      </c>
      <c r="AM39">
        <v>0</v>
      </c>
      <c r="AN39">
        <v>0</v>
      </c>
      <c r="AO39">
        <v>2.7787600000000001</v>
      </c>
      <c r="AP39">
        <v>2.2653016205468108</v>
      </c>
      <c r="AQ39">
        <v>0</v>
      </c>
      <c r="AR39">
        <v>4.2059999999999995</v>
      </c>
      <c r="AS39">
        <v>3.9683314323791699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679.81285693629161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87.089999999999989</v>
      </c>
      <c r="L40">
        <v>33.867170426065165</v>
      </c>
      <c r="M40">
        <v>0</v>
      </c>
      <c r="N40">
        <v>29.19</v>
      </c>
      <c r="O40">
        <v>49.003968575362435</v>
      </c>
      <c r="P40">
        <v>42.75</v>
      </c>
      <c r="Q40">
        <v>5.0471208665906504</v>
      </c>
      <c r="R40">
        <v>10.42</v>
      </c>
      <c r="S40">
        <v>0</v>
      </c>
      <c r="T40">
        <v>0</v>
      </c>
      <c r="U40">
        <v>282.98698319472891</v>
      </c>
      <c r="V40">
        <v>3.5500000000000003</v>
      </c>
      <c r="W40">
        <v>11.04</v>
      </c>
      <c r="X40">
        <v>24.302539981185323</v>
      </c>
      <c r="Y40">
        <v>0</v>
      </c>
      <c r="Z40">
        <v>1.6027399999999998</v>
      </c>
      <c r="AA40">
        <v>0</v>
      </c>
      <c r="AB40">
        <v>5.8965126710806359</v>
      </c>
      <c r="AC40">
        <v>4.7574003338902431</v>
      </c>
      <c r="AD40">
        <v>6.7520529399068234</v>
      </c>
      <c r="AE40">
        <v>12.150521908676421</v>
      </c>
      <c r="AF40">
        <v>0</v>
      </c>
      <c r="AG40">
        <v>0</v>
      </c>
      <c r="AH40">
        <v>33.758627573683633</v>
      </c>
      <c r="AI40">
        <v>0.87646266203583323</v>
      </c>
      <c r="AJ40">
        <v>0</v>
      </c>
      <c r="AK40">
        <v>12.599598935166936</v>
      </c>
      <c r="AL40">
        <v>15.70988468158348</v>
      </c>
      <c r="AM40">
        <v>0</v>
      </c>
      <c r="AN40">
        <v>0</v>
      </c>
      <c r="AO40">
        <v>2.7787600000000001</v>
      </c>
      <c r="AP40">
        <v>2.2653016205468108</v>
      </c>
      <c r="AQ40">
        <v>0</v>
      </c>
      <c r="AR40">
        <v>4.2059999999999995</v>
      </c>
      <c r="AS40">
        <v>3.9683314323791699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686.56997780288225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87.089999999999989</v>
      </c>
      <c r="L41">
        <v>33.867170426065165</v>
      </c>
      <c r="M41">
        <v>0</v>
      </c>
      <c r="N41">
        <v>29.19</v>
      </c>
      <c r="O41">
        <v>49.003968575362435</v>
      </c>
      <c r="P41">
        <v>42.75</v>
      </c>
      <c r="Q41">
        <v>2.9</v>
      </c>
      <c r="R41">
        <v>5.8100000000000005</v>
      </c>
      <c r="S41">
        <v>0</v>
      </c>
      <c r="T41">
        <v>0</v>
      </c>
      <c r="U41">
        <v>282.98698319472891</v>
      </c>
      <c r="V41">
        <v>3.5500000000000003</v>
      </c>
      <c r="W41">
        <v>11.04</v>
      </c>
      <c r="X41">
        <v>24.302539981185323</v>
      </c>
      <c r="Y41">
        <v>0</v>
      </c>
      <c r="Z41">
        <v>1.6027399999999998</v>
      </c>
      <c r="AA41">
        <v>0</v>
      </c>
      <c r="AB41">
        <v>5.8965126710806359</v>
      </c>
      <c r="AC41">
        <v>2.3787001669451215</v>
      </c>
      <c r="AD41">
        <v>6.7520529399068234</v>
      </c>
      <c r="AE41">
        <v>12.150521908676421</v>
      </c>
      <c r="AF41">
        <v>0</v>
      </c>
      <c r="AG41">
        <v>0</v>
      </c>
      <c r="AH41">
        <v>33.758627573683633</v>
      </c>
      <c r="AI41">
        <v>0.87646266203583323</v>
      </c>
      <c r="AJ41">
        <v>0</v>
      </c>
      <c r="AK41">
        <v>12.599598935166936</v>
      </c>
      <c r="AL41">
        <v>15.70988468158348</v>
      </c>
      <c r="AM41">
        <v>0</v>
      </c>
      <c r="AN41">
        <v>0</v>
      </c>
      <c r="AO41">
        <v>2.8194000000000004</v>
      </c>
      <c r="AP41">
        <v>2.2653016205468108</v>
      </c>
      <c r="AQ41">
        <v>0</v>
      </c>
      <c r="AR41">
        <v>4.2059999999999995</v>
      </c>
      <c r="AS41">
        <v>3.3046303128612085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676.81109564982853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87.089999999999989</v>
      </c>
      <c r="L42">
        <v>33.867170426065165</v>
      </c>
      <c r="M42">
        <v>0</v>
      </c>
      <c r="N42">
        <v>29.19</v>
      </c>
      <c r="O42">
        <v>49.003968575362435</v>
      </c>
      <c r="P42">
        <v>42.75</v>
      </c>
      <c r="Q42">
        <v>2.9</v>
      </c>
      <c r="R42">
        <v>5.8100000000000005</v>
      </c>
      <c r="S42">
        <v>0</v>
      </c>
      <c r="T42">
        <v>0</v>
      </c>
      <c r="U42">
        <v>282.98698319472891</v>
      </c>
      <c r="V42">
        <v>3.5500000000000003</v>
      </c>
      <c r="W42">
        <v>11.04</v>
      </c>
      <c r="X42">
        <v>24.302539981185323</v>
      </c>
      <c r="Y42">
        <v>0</v>
      </c>
      <c r="Z42">
        <v>1.6027399999999998</v>
      </c>
      <c r="AA42">
        <v>0</v>
      </c>
      <c r="AB42">
        <v>2.9505259709025511</v>
      </c>
      <c r="AC42">
        <v>2.3787001669451215</v>
      </c>
      <c r="AD42">
        <v>6.7520529399068234</v>
      </c>
      <c r="AE42">
        <v>12.150521908676421</v>
      </c>
      <c r="AF42">
        <v>0</v>
      </c>
      <c r="AG42">
        <v>0</v>
      </c>
      <c r="AH42">
        <v>33.758627573683633</v>
      </c>
      <c r="AI42">
        <v>0.87646266203583323</v>
      </c>
      <c r="AJ42">
        <v>0</v>
      </c>
      <c r="AK42">
        <v>12.599598935166936</v>
      </c>
      <c r="AL42">
        <v>15.70988468158348</v>
      </c>
      <c r="AM42">
        <v>0</v>
      </c>
      <c r="AN42">
        <v>0</v>
      </c>
      <c r="AO42">
        <v>2.8194000000000004</v>
      </c>
      <c r="AP42">
        <v>2.2653016205468108</v>
      </c>
      <c r="AQ42">
        <v>0</v>
      </c>
      <c r="AR42">
        <v>4.6123768115942028</v>
      </c>
      <c r="AS42">
        <v>3.3046303128612085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674.27148576124466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87.089999999999989</v>
      </c>
      <c r="L43">
        <v>33.867170426065165</v>
      </c>
      <c r="M43">
        <v>0</v>
      </c>
      <c r="N43">
        <v>29.19</v>
      </c>
      <c r="O43">
        <v>49.003968575362435</v>
      </c>
      <c r="P43">
        <v>48.325068870523417</v>
      </c>
      <c r="Q43">
        <v>2.9</v>
      </c>
      <c r="R43">
        <v>5.8100000000000005</v>
      </c>
      <c r="S43">
        <v>0</v>
      </c>
      <c r="T43">
        <v>0</v>
      </c>
      <c r="U43">
        <v>282.98698319472891</v>
      </c>
      <c r="V43">
        <v>3.5500000000000003</v>
      </c>
      <c r="W43">
        <v>11.04</v>
      </c>
      <c r="X43">
        <v>24.302539981185323</v>
      </c>
      <c r="Y43">
        <v>0</v>
      </c>
      <c r="Z43">
        <v>1.6027399999999998</v>
      </c>
      <c r="AA43">
        <v>0</v>
      </c>
      <c r="AB43">
        <v>2.9505259709025511</v>
      </c>
      <c r="AC43">
        <v>2.3787001669451215</v>
      </c>
      <c r="AD43">
        <v>6.7520529399068234</v>
      </c>
      <c r="AE43">
        <v>12.150521908676421</v>
      </c>
      <c r="AF43">
        <v>0</v>
      </c>
      <c r="AG43">
        <v>0</v>
      </c>
      <c r="AH43">
        <v>33.758627573683633</v>
      </c>
      <c r="AI43">
        <v>0.87646266203583323</v>
      </c>
      <c r="AJ43">
        <v>0</v>
      </c>
      <c r="AK43">
        <v>12.599598935166936</v>
      </c>
      <c r="AL43">
        <v>15.70988468158348</v>
      </c>
      <c r="AM43">
        <v>0</v>
      </c>
      <c r="AN43">
        <v>0</v>
      </c>
      <c r="AO43">
        <v>2.6822400000000006</v>
      </c>
      <c r="AP43">
        <v>2.2653016205468108</v>
      </c>
      <c r="AQ43">
        <v>0</v>
      </c>
      <c r="AR43">
        <v>12.483387681159421</v>
      </c>
      <c r="AS43">
        <v>7.9343503173035739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692.21012550577564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87.089999999999989</v>
      </c>
      <c r="L44">
        <v>33.867170426065165</v>
      </c>
      <c r="M44">
        <v>0</v>
      </c>
      <c r="N44">
        <v>29.19</v>
      </c>
      <c r="O44">
        <v>49.003968575362435</v>
      </c>
      <c r="P44">
        <v>48.325068870523417</v>
      </c>
      <c r="Q44">
        <v>2.9</v>
      </c>
      <c r="R44">
        <v>5.8100000000000005</v>
      </c>
      <c r="S44">
        <v>0</v>
      </c>
      <c r="T44">
        <v>0</v>
      </c>
      <c r="U44">
        <v>282.98698319472891</v>
      </c>
      <c r="V44">
        <v>3.5500000000000003</v>
      </c>
      <c r="W44">
        <v>11.04</v>
      </c>
      <c r="X44">
        <v>24.302539981185323</v>
      </c>
      <c r="Y44">
        <v>0</v>
      </c>
      <c r="Z44">
        <v>1.6027399999999998</v>
      </c>
      <c r="AA44">
        <v>0</v>
      </c>
      <c r="AB44">
        <v>2.9505259709025511</v>
      </c>
      <c r="AC44">
        <v>2.3787001669451215</v>
      </c>
      <c r="AD44">
        <v>6.7520529399068234</v>
      </c>
      <c r="AE44">
        <v>12.150521908676421</v>
      </c>
      <c r="AF44">
        <v>0</v>
      </c>
      <c r="AG44">
        <v>0</v>
      </c>
      <c r="AH44">
        <v>33.758627573683633</v>
      </c>
      <c r="AI44">
        <v>0.87646266203583323</v>
      </c>
      <c r="AJ44">
        <v>0</v>
      </c>
      <c r="AK44">
        <v>12.599598935166936</v>
      </c>
      <c r="AL44">
        <v>15.70988468158348</v>
      </c>
      <c r="AM44">
        <v>0</v>
      </c>
      <c r="AN44">
        <v>0</v>
      </c>
      <c r="AO44">
        <v>2.6822400000000006</v>
      </c>
      <c r="AP44">
        <v>2.2653016205468108</v>
      </c>
      <c r="AQ44">
        <v>0</v>
      </c>
      <c r="AR44">
        <v>12.483387681159421</v>
      </c>
      <c r="AS44">
        <v>7.9343503173035739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692.21012550577564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87.089999999999989</v>
      </c>
      <c r="L45">
        <v>33.867170426065165</v>
      </c>
      <c r="M45">
        <v>0</v>
      </c>
      <c r="N45">
        <v>29.19</v>
      </c>
      <c r="O45">
        <v>49.003968575362435</v>
      </c>
      <c r="P45">
        <v>48.325068870523417</v>
      </c>
      <c r="Q45">
        <v>2.9</v>
      </c>
      <c r="R45">
        <v>5.8100000000000005</v>
      </c>
      <c r="S45">
        <v>0</v>
      </c>
      <c r="T45">
        <v>0</v>
      </c>
      <c r="U45">
        <v>282.98698319472891</v>
      </c>
      <c r="V45">
        <v>3.5500000000000003</v>
      </c>
      <c r="W45">
        <v>11.04</v>
      </c>
      <c r="X45">
        <v>24.302539981185323</v>
      </c>
      <c r="Y45">
        <v>0</v>
      </c>
      <c r="Z45">
        <v>1.6027399999999998</v>
      </c>
      <c r="AA45">
        <v>0</v>
      </c>
      <c r="AB45">
        <v>2.9505259709025511</v>
      </c>
      <c r="AC45">
        <v>2.3787001669451215</v>
      </c>
      <c r="AD45">
        <v>6.7520529399068234</v>
      </c>
      <c r="AE45">
        <v>12.150521908676421</v>
      </c>
      <c r="AF45">
        <v>0</v>
      </c>
      <c r="AG45">
        <v>0</v>
      </c>
      <c r="AH45">
        <v>33.758627573683633</v>
      </c>
      <c r="AI45">
        <v>0.87646266203583323</v>
      </c>
      <c r="AJ45">
        <v>0</v>
      </c>
      <c r="AK45">
        <v>12.599598935166936</v>
      </c>
      <c r="AL45">
        <v>15.70988468158348</v>
      </c>
      <c r="AM45">
        <v>0</v>
      </c>
      <c r="AN45">
        <v>0</v>
      </c>
      <c r="AO45">
        <v>2.6822400000000006</v>
      </c>
      <c r="AP45">
        <v>2.2653016205468108</v>
      </c>
      <c r="AQ45">
        <v>0</v>
      </c>
      <c r="AR45">
        <v>4.6123768115942028</v>
      </c>
      <c r="AS45">
        <v>7.9343503173035739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684.33911463621041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87.089999999999989</v>
      </c>
      <c r="L46">
        <v>33.867170426065165</v>
      </c>
      <c r="M46">
        <v>0</v>
      </c>
      <c r="N46">
        <v>29.19</v>
      </c>
      <c r="O46">
        <v>49.003968575362435</v>
      </c>
      <c r="P46">
        <v>48.325068870523417</v>
      </c>
      <c r="Q46">
        <v>2.9</v>
      </c>
      <c r="R46">
        <v>5.8100000000000005</v>
      </c>
      <c r="S46">
        <v>0</v>
      </c>
      <c r="T46">
        <v>0</v>
      </c>
      <c r="U46">
        <v>282.98698319472891</v>
      </c>
      <c r="V46">
        <v>3.5500000000000003</v>
      </c>
      <c r="W46">
        <v>11.04</v>
      </c>
      <c r="X46">
        <v>24.302539981185323</v>
      </c>
      <c r="Y46">
        <v>0</v>
      </c>
      <c r="Z46">
        <v>1.6027399999999998</v>
      </c>
      <c r="AA46">
        <v>0</v>
      </c>
      <c r="AB46">
        <v>2.9505259709025511</v>
      </c>
      <c r="AC46">
        <v>2.3787001669451215</v>
      </c>
      <c r="AD46">
        <v>6.7520529399068234</v>
      </c>
      <c r="AE46">
        <v>12.150521908676421</v>
      </c>
      <c r="AF46">
        <v>0</v>
      </c>
      <c r="AG46">
        <v>0</v>
      </c>
      <c r="AH46">
        <v>33.758627573683633</v>
      </c>
      <c r="AI46">
        <v>0.87646266203583323</v>
      </c>
      <c r="AJ46">
        <v>0</v>
      </c>
      <c r="AK46">
        <v>12.599598935166936</v>
      </c>
      <c r="AL46">
        <v>15.70988468158348</v>
      </c>
      <c r="AM46">
        <v>0</v>
      </c>
      <c r="AN46">
        <v>0</v>
      </c>
      <c r="AO46">
        <v>2.6822400000000006</v>
      </c>
      <c r="AP46">
        <v>2.2653016205468108</v>
      </c>
      <c r="AQ46">
        <v>0</v>
      </c>
      <c r="AR46">
        <v>4.0713876811594201</v>
      </c>
      <c r="AS46">
        <v>7.9343503173035739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683.7981255057756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87.089999999999989</v>
      </c>
      <c r="L47">
        <v>33.867170426065165</v>
      </c>
      <c r="M47">
        <v>0</v>
      </c>
      <c r="N47">
        <v>29.19</v>
      </c>
      <c r="O47">
        <v>49.003968575362435</v>
      </c>
      <c r="P47">
        <v>48.325068870523417</v>
      </c>
      <c r="Q47">
        <v>2.9</v>
      </c>
      <c r="R47">
        <v>5.8100000000000005</v>
      </c>
      <c r="S47">
        <v>0</v>
      </c>
      <c r="T47">
        <v>0</v>
      </c>
      <c r="U47">
        <v>282.98698319472891</v>
      </c>
      <c r="V47">
        <v>3.5500000000000003</v>
      </c>
      <c r="W47">
        <v>11.04</v>
      </c>
      <c r="X47">
        <v>24.302539981185323</v>
      </c>
      <c r="Y47">
        <v>0</v>
      </c>
      <c r="Z47">
        <v>1.6027399999999998</v>
      </c>
      <c r="AA47">
        <v>0</v>
      </c>
      <c r="AB47">
        <v>2.9505259709025511</v>
      </c>
      <c r="AC47">
        <v>2.3787001669451215</v>
      </c>
      <c r="AD47">
        <v>6.7520529399068234</v>
      </c>
      <c r="AE47">
        <v>12.150521908676421</v>
      </c>
      <c r="AF47">
        <v>0</v>
      </c>
      <c r="AG47">
        <v>0</v>
      </c>
      <c r="AH47">
        <v>33.758627573683633</v>
      </c>
      <c r="AI47">
        <v>0.87646266203583323</v>
      </c>
      <c r="AJ47">
        <v>0</v>
      </c>
      <c r="AK47">
        <v>12.599598935166936</v>
      </c>
      <c r="AL47">
        <v>15.70988468158348</v>
      </c>
      <c r="AM47">
        <v>0</v>
      </c>
      <c r="AN47">
        <v>0</v>
      </c>
      <c r="AO47">
        <v>2.6822400000000006</v>
      </c>
      <c r="AP47">
        <v>2.3287910157415084</v>
      </c>
      <c r="AQ47">
        <v>0</v>
      </c>
      <c r="AR47">
        <v>4.0713876811594201</v>
      </c>
      <c r="AS47">
        <v>7.9343503173035739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683.86161490097038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87.089999999999989</v>
      </c>
      <c r="L48">
        <v>33.867170426065165</v>
      </c>
      <c r="M48">
        <v>0</v>
      </c>
      <c r="N48">
        <v>29.19</v>
      </c>
      <c r="O48">
        <v>49.003968575362435</v>
      </c>
      <c r="P48">
        <v>48.325068870523417</v>
      </c>
      <c r="Q48">
        <v>2.9</v>
      </c>
      <c r="R48">
        <v>5.8100000000000005</v>
      </c>
      <c r="S48">
        <v>0</v>
      </c>
      <c r="T48">
        <v>0</v>
      </c>
      <c r="U48">
        <v>282.98698319472891</v>
      </c>
      <c r="V48">
        <v>3.5500000000000003</v>
      </c>
      <c r="W48">
        <v>11.04</v>
      </c>
      <c r="X48">
        <v>24.302539981185323</v>
      </c>
      <c r="Y48">
        <v>0</v>
      </c>
      <c r="Z48">
        <v>1.6027399999999998</v>
      </c>
      <c r="AA48">
        <v>0</v>
      </c>
      <c r="AB48">
        <v>2.9505259709025511</v>
      </c>
      <c r="AC48">
        <v>2.3787001669451215</v>
      </c>
      <c r="AD48">
        <v>6.7520529399068234</v>
      </c>
      <c r="AE48">
        <v>12.150521908676421</v>
      </c>
      <c r="AF48">
        <v>0</v>
      </c>
      <c r="AG48">
        <v>0</v>
      </c>
      <c r="AH48">
        <v>33.758627573683633</v>
      </c>
      <c r="AI48">
        <v>0.87646266203583323</v>
      </c>
      <c r="AJ48">
        <v>0</v>
      </c>
      <c r="AK48">
        <v>12.599598935166936</v>
      </c>
      <c r="AL48">
        <v>15.70988468158348</v>
      </c>
      <c r="AM48">
        <v>0</v>
      </c>
      <c r="AN48">
        <v>0</v>
      </c>
      <c r="AO48">
        <v>2.6822400000000006</v>
      </c>
      <c r="AP48">
        <v>2.3287910157415084</v>
      </c>
      <c r="AQ48">
        <v>0</v>
      </c>
      <c r="AR48">
        <v>4.0713876811594201</v>
      </c>
      <c r="AS48">
        <v>7.9343503173035739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683.86161490097038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87.089999999999989</v>
      </c>
      <c r="L49">
        <v>33.867170426065165</v>
      </c>
      <c r="M49">
        <v>0</v>
      </c>
      <c r="N49">
        <v>29.19</v>
      </c>
      <c r="O49">
        <v>49.003968575362435</v>
      </c>
      <c r="P49">
        <v>48.325068870523417</v>
      </c>
      <c r="Q49">
        <v>2.9</v>
      </c>
      <c r="R49">
        <v>5.81</v>
      </c>
      <c r="S49">
        <v>0</v>
      </c>
      <c r="T49">
        <v>0</v>
      </c>
      <c r="U49">
        <v>282.98698319472891</v>
      </c>
      <c r="V49">
        <v>3.55</v>
      </c>
      <c r="W49">
        <v>11.04</v>
      </c>
      <c r="X49">
        <v>24.302539981185323</v>
      </c>
      <c r="Y49">
        <v>0</v>
      </c>
      <c r="Z49">
        <v>1.6027399999999998</v>
      </c>
      <c r="AA49">
        <v>0</v>
      </c>
      <c r="AB49">
        <v>2.9505259709025511</v>
      </c>
      <c r="AC49">
        <v>2.3787001669451215</v>
      </c>
      <c r="AD49">
        <v>6.7520529399068234</v>
      </c>
      <c r="AE49">
        <v>12.150521908676421</v>
      </c>
      <c r="AF49">
        <v>0</v>
      </c>
      <c r="AG49">
        <v>0</v>
      </c>
      <c r="AH49">
        <v>33.758627573683633</v>
      </c>
      <c r="AI49">
        <v>0.87646266203583323</v>
      </c>
      <c r="AJ49">
        <v>0</v>
      </c>
      <c r="AK49">
        <v>12.599598935166936</v>
      </c>
      <c r="AL49">
        <v>15.70988468158348</v>
      </c>
      <c r="AM49">
        <v>0</v>
      </c>
      <c r="AN49">
        <v>0</v>
      </c>
      <c r="AO49">
        <v>2.6822400000000006</v>
      </c>
      <c r="AP49">
        <v>2.3287910157415084</v>
      </c>
      <c r="AQ49">
        <v>0</v>
      </c>
      <c r="AR49">
        <v>4.0713876811594201</v>
      </c>
      <c r="AS49">
        <v>2.9762485742843774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678.90351315795112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87.089999999999989</v>
      </c>
      <c r="L50">
        <v>33.867170426065165</v>
      </c>
      <c r="M50">
        <v>0</v>
      </c>
      <c r="N50">
        <v>29.19</v>
      </c>
      <c r="O50">
        <v>49.003968575362435</v>
      </c>
      <c r="P50">
        <v>48.325068870523417</v>
      </c>
      <c r="Q50">
        <v>5.0471208665906504</v>
      </c>
      <c r="R50">
        <v>10.420000000000002</v>
      </c>
      <c r="S50">
        <v>0</v>
      </c>
      <c r="T50">
        <v>0</v>
      </c>
      <c r="U50">
        <v>282.98698319472891</v>
      </c>
      <c r="V50">
        <v>3.55</v>
      </c>
      <c r="W50">
        <v>11.04</v>
      </c>
      <c r="X50">
        <v>24.302539981185323</v>
      </c>
      <c r="Y50">
        <v>0</v>
      </c>
      <c r="Z50">
        <v>1.6027399999999998</v>
      </c>
      <c r="AA50">
        <v>0</v>
      </c>
      <c r="AB50">
        <v>2.9505259709025511</v>
      </c>
      <c r="AC50">
        <v>2.3787001669451215</v>
      </c>
      <c r="AD50">
        <v>6.7520529399068234</v>
      </c>
      <c r="AE50">
        <v>12.150521908676421</v>
      </c>
      <c r="AF50">
        <v>0</v>
      </c>
      <c r="AG50">
        <v>0</v>
      </c>
      <c r="AH50">
        <v>33.758627573683633</v>
      </c>
      <c r="AI50">
        <v>0.87646266203583323</v>
      </c>
      <c r="AJ50">
        <v>0</v>
      </c>
      <c r="AK50">
        <v>12.599598935166936</v>
      </c>
      <c r="AL50">
        <v>15.70988468158348</v>
      </c>
      <c r="AM50">
        <v>0</v>
      </c>
      <c r="AN50">
        <v>0</v>
      </c>
      <c r="AO50">
        <v>2.6822400000000006</v>
      </c>
      <c r="AP50">
        <v>2.3287910157415084</v>
      </c>
      <c r="AQ50">
        <v>0</v>
      </c>
      <c r="AR50">
        <v>5.4276702898550733</v>
      </c>
      <c r="AS50">
        <v>2.9762485742843774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687.01691663323743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87.089999999999989</v>
      </c>
      <c r="L51">
        <v>33.867170426065165</v>
      </c>
      <c r="M51">
        <v>0</v>
      </c>
      <c r="N51">
        <v>29.19</v>
      </c>
      <c r="O51">
        <v>49.003968575362435</v>
      </c>
      <c r="P51">
        <v>48.325068870523417</v>
      </c>
      <c r="Q51">
        <v>5.0471208665906504</v>
      </c>
      <c r="R51">
        <v>10.42</v>
      </c>
      <c r="S51">
        <v>0</v>
      </c>
      <c r="T51">
        <v>0</v>
      </c>
      <c r="U51">
        <v>282.98698319472891</v>
      </c>
      <c r="V51">
        <v>4.2373350094280333</v>
      </c>
      <c r="W51">
        <v>11.04</v>
      </c>
      <c r="X51">
        <v>24.302539981185323</v>
      </c>
      <c r="Y51">
        <v>0</v>
      </c>
      <c r="Z51">
        <v>0</v>
      </c>
      <c r="AA51">
        <v>0</v>
      </c>
      <c r="AB51">
        <v>2.9505259709025511</v>
      </c>
      <c r="AC51">
        <v>2.3787001669451215</v>
      </c>
      <c r="AD51">
        <v>6.7520529399068234</v>
      </c>
      <c r="AE51">
        <v>12.150521908676421</v>
      </c>
      <c r="AF51">
        <v>0</v>
      </c>
      <c r="AG51">
        <v>0</v>
      </c>
      <c r="AH51">
        <v>33.758627573683633</v>
      </c>
      <c r="AI51">
        <v>0.87646266203583323</v>
      </c>
      <c r="AJ51">
        <v>0</v>
      </c>
      <c r="AK51">
        <v>12.599598935166936</v>
      </c>
      <c r="AL51">
        <v>15.70988468158348</v>
      </c>
      <c r="AM51">
        <v>0</v>
      </c>
      <c r="AN51">
        <v>0</v>
      </c>
      <c r="AO51">
        <v>2.7762200000000008</v>
      </c>
      <c r="AP51">
        <v>2.3287910157415084</v>
      </c>
      <c r="AQ51">
        <v>0</v>
      </c>
      <c r="AR51">
        <v>5.4276702898550733</v>
      </c>
      <c r="AS51">
        <v>2.9762485742843774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686.1954916426655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87.089999999999989</v>
      </c>
      <c r="L52">
        <v>33.867170426065165</v>
      </c>
      <c r="M52">
        <v>0</v>
      </c>
      <c r="N52">
        <v>29.19</v>
      </c>
      <c r="O52">
        <v>49.003968575362435</v>
      </c>
      <c r="P52">
        <v>48.325068870523417</v>
      </c>
      <c r="Q52">
        <v>5.0471208665906504</v>
      </c>
      <c r="R52">
        <v>10.42</v>
      </c>
      <c r="S52">
        <v>0</v>
      </c>
      <c r="T52">
        <v>0</v>
      </c>
      <c r="U52">
        <v>282.98698319472891</v>
      </c>
      <c r="V52">
        <v>4.63</v>
      </c>
      <c r="W52">
        <v>11.04</v>
      </c>
      <c r="X52">
        <v>24.302539981185323</v>
      </c>
      <c r="Y52">
        <v>0</v>
      </c>
      <c r="Z52">
        <v>0</v>
      </c>
      <c r="AA52">
        <v>0</v>
      </c>
      <c r="AB52">
        <v>2.9505259709025511</v>
      </c>
      <c r="AC52">
        <v>2.3787001669451215</v>
      </c>
      <c r="AD52">
        <v>6.7520529399068234</v>
      </c>
      <c r="AE52">
        <v>12.150521908676421</v>
      </c>
      <c r="AF52">
        <v>0</v>
      </c>
      <c r="AG52">
        <v>0</v>
      </c>
      <c r="AH52">
        <v>33.758627573683633</v>
      </c>
      <c r="AI52">
        <v>0.87646266203583323</v>
      </c>
      <c r="AJ52">
        <v>0</v>
      </c>
      <c r="AK52">
        <v>12.599598935166936</v>
      </c>
      <c r="AL52">
        <v>15.70988468158348</v>
      </c>
      <c r="AM52">
        <v>0</v>
      </c>
      <c r="AN52">
        <v>0</v>
      </c>
      <c r="AO52">
        <v>2.7762200000000008</v>
      </c>
      <c r="AP52">
        <v>2.3287910157415084</v>
      </c>
      <c r="AQ52">
        <v>0</v>
      </c>
      <c r="AR52">
        <v>5.4276702898550733</v>
      </c>
      <c r="AS52">
        <v>2.9762485742843774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686.58815663323742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87.089999999999989</v>
      </c>
      <c r="L53">
        <v>33.867170426065165</v>
      </c>
      <c r="M53">
        <v>0</v>
      </c>
      <c r="N53">
        <v>29.19</v>
      </c>
      <c r="O53">
        <v>49.003968575362435</v>
      </c>
      <c r="P53">
        <v>48.325068870523417</v>
      </c>
      <c r="Q53">
        <v>5.0471208665906504</v>
      </c>
      <c r="R53">
        <v>10.42</v>
      </c>
      <c r="S53">
        <v>0</v>
      </c>
      <c r="T53">
        <v>0</v>
      </c>
      <c r="U53">
        <v>282.98698319472891</v>
      </c>
      <c r="V53">
        <v>4.63</v>
      </c>
      <c r="W53">
        <v>11.04</v>
      </c>
      <c r="X53">
        <v>24.302539981185323</v>
      </c>
      <c r="Y53">
        <v>0</v>
      </c>
      <c r="Z53">
        <v>0</v>
      </c>
      <c r="AA53">
        <v>0</v>
      </c>
      <c r="AB53">
        <v>2.9505259709025511</v>
      </c>
      <c r="AC53">
        <v>2.3787001669451215</v>
      </c>
      <c r="AD53">
        <v>6.7520529399068234</v>
      </c>
      <c r="AE53">
        <v>12.150521908676421</v>
      </c>
      <c r="AF53">
        <v>0</v>
      </c>
      <c r="AG53">
        <v>0</v>
      </c>
      <c r="AH53">
        <v>33.758627573683633</v>
      </c>
      <c r="AI53">
        <v>0.87646266203583323</v>
      </c>
      <c r="AJ53">
        <v>0</v>
      </c>
      <c r="AK53">
        <v>12.599598935166936</v>
      </c>
      <c r="AL53">
        <v>15.70988468158348</v>
      </c>
      <c r="AM53">
        <v>0</v>
      </c>
      <c r="AN53">
        <v>0</v>
      </c>
      <c r="AO53">
        <v>2.7762200000000008</v>
      </c>
      <c r="AP53">
        <v>2.3287910157415084</v>
      </c>
      <c r="AQ53">
        <v>0</v>
      </c>
      <c r="AR53">
        <v>4.0713876811594201</v>
      </c>
      <c r="AS53">
        <v>2.9762485742843774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685.23187402454175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87.089999999999989</v>
      </c>
      <c r="L54">
        <v>33.867170426065165</v>
      </c>
      <c r="M54">
        <v>0</v>
      </c>
      <c r="N54">
        <v>29.19</v>
      </c>
      <c r="O54">
        <v>49.003968575362435</v>
      </c>
      <c r="P54">
        <v>48.325068870523417</v>
      </c>
      <c r="Q54">
        <v>5.0471208665906504</v>
      </c>
      <c r="R54">
        <v>10.42</v>
      </c>
      <c r="S54">
        <v>0</v>
      </c>
      <c r="T54">
        <v>0</v>
      </c>
      <c r="U54">
        <v>282.98698319472891</v>
      </c>
      <c r="V54">
        <v>4.63</v>
      </c>
      <c r="W54">
        <v>11.04</v>
      </c>
      <c r="X54">
        <v>24.302539981185323</v>
      </c>
      <c r="Y54">
        <v>0</v>
      </c>
      <c r="Z54">
        <v>0</v>
      </c>
      <c r="AA54">
        <v>0</v>
      </c>
      <c r="AB54">
        <v>2.9505259709025511</v>
      </c>
      <c r="AC54">
        <v>2.3787001669451215</v>
      </c>
      <c r="AD54">
        <v>6.7520529399068234</v>
      </c>
      <c r="AE54">
        <v>12.150521908676421</v>
      </c>
      <c r="AF54">
        <v>0</v>
      </c>
      <c r="AG54">
        <v>0</v>
      </c>
      <c r="AH54">
        <v>33.758627573683633</v>
      </c>
      <c r="AI54">
        <v>0.87646266203583323</v>
      </c>
      <c r="AJ54">
        <v>0</v>
      </c>
      <c r="AK54">
        <v>12.599598935166936</v>
      </c>
      <c r="AL54">
        <v>15.70988468158348</v>
      </c>
      <c r="AM54">
        <v>0</v>
      </c>
      <c r="AN54">
        <v>0</v>
      </c>
      <c r="AO54">
        <v>2.7762200000000008</v>
      </c>
      <c r="AP54">
        <v>2.3287910157415084</v>
      </c>
      <c r="AQ54">
        <v>0</v>
      </c>
      <c r="AR54">
        <v>4.0713876811594201</v>
      </c>
      <c r="AS54">
        <v>2.9762485742843774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685.23187402454175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87.089999999999989</v>
      </c>
      <c r="L55">
        <v>33.867170426065165</v>
      </c>
      <c r="M55">
        <v>0</v>
      </c>
      <c r="N55">
        <v>29.19</v>
      </c>
      <c r="O55">
        <v>49.003968575362435</v>
      </c>
      <c r="P55">
        <v>48.325068870523417</v>
      </c>
      <c r="Q55">
        <v>5.0471208665906504</v>
      </c>
      <c r="R55">
        <v>10.420000000000002</v>
      </c>
      <c r="S55">
        <v>0</v>
      </c>
      <c r="T55">
        <v>0</v>
      </c>
      <c r="U55">
        <v>282.98698319472891</v>
      </c>
      <c r="V55">
        <v>4.63</v>
      </c>
      <c r="W55">
        <v>11.04</v>
      </c>
      <c r="X55">
        <v>24.302539981185323</v>
      </c>
      <c r="Y55">
        <v>0</v>
      </c>
      <c r="Z55">
        <v>0</v>
      </c>
      <c r="AA55">
        <v>0</v>
      </c>
      <c r="AB55">
        <v>2.9505259709025511</v>
      </c>
      <c r="AC55">
        <v>2.3787001669451215</v>
      </c>
      <c r="AD55">
        <v>6.7520529399068234</v>
      </c>
      <c r="AE55">
        <v>12.150521908676421</v>
      </c>
      <c r="AF55">
        <v>0</v>
      </c>
      <c r="AG55">
        <v>0</v>
      </c>
      <c r="AH55">
        <v>33.758627573683633</v>
      </c>
      <c r="AI55">
        <v>0.87646266203583323</v>
      </c>
      <c r="AJ55">
        <v>0</v>
      </c>
      <c r="AK55">
        <v>12.599598935166936</v>
      </c>
      <c r="AL55">
        <v>15.70988468158348</v>
      </c>
      <c r="AM55">
        <v>0</v>
      </c>
      <c r="AN55">
        <v>0</v>
      </c>
      <c r="AO55">
        <v>2.702560000000001</v>
      </c>
      <c r="AP55">
        <v>2.3287910157415084</v>
      </c>
      <c r="AQ55">
        <v>0</v>
      </c>
      <c r="AR55">
        <v>4.0713876811594201</v>
      </c>
      <c r="AS55">
        <v>2.9762485742843774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685.15821402454173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87.089999999999989</v>
      </c>
      <c r="L56">
        <v>33.867170426065165</v>
      </c>
      <c r="M56">
        <v>0</v>
      </c>
      <c r="N56">
        <v>29.19</v>
      </c>
      <c r="O56">
        <v>49.003968575362435</v>
      </c>
      <c r="P56">
        <v>48.325068870523417</v>
      </c>
      <c r="Q56">
        <v>5.0471208665906504</v>
      </c>
      <c r="R56">
        <v>10.420000000000002</v>
      </c>
      <c r="S56">
        <v>0</v>
      </c>
      <c r="T56">
        <v>0</v>
      </c>
      <c r="U56">
        <v>282.98698319472891</v>
      </c>
      <c r="V56">
        <v>4.63</v>
      </c>
      <c r="W56">
        <v>11.04</v>
      </c>
      <c r="X56">
        <v>24.302539981185323</v>
      </c>
      <c r="Y56">
        <v>0</v>
      </c>
      <c r="Z56">
        <v>0</v>
      </c>
      <c r="AA56">
        <v>0</v>
      </c>
      <c r="AB56">
        <v>2.9505259709025511</v>
      </c>
      <c r="AC56">
        <v>2.3787001669451215</v>
      </c>
      <c r="AD56">
        <v>6.7520529399068234</v>
      </c>
      <c r="AE56">
        <v>12.150521908676421</v>
      </c>
      <c r="AF56">
        <v>0</v>
      </c>
      <c r="AG56">
        <v>0</v>
      </c>
      <c r="AH56">
        <v>33.758627573683633</v>
      </c>
      <c r="AI56">
        <v>0.87646266203583323</v>
      </c>
      <c r="AJ56">
        <v>0</v>
      </c>
      <c r="AK56">
        <v>12.599598935166936</v>
      </c>
      <c r="AL56">
        <v>15.70988468158348</v>
      </c>
      <c r="AM56">
        <v>0</v>
      </c>
      <c r="AN56">
        <v>0</v>
      </c>
      <c r="AO56">
        <v>2.702560000000001</v>
      </c>
      <c r="AP56">
        <v>2.3287910157415084</v>
      </c>
      <c r="AQ56">
        <v>0</v>
      </c>
      <c r="AR56">
        <v>4.0713876811594201</v>
      </c>
      <c r="AS56">
        <v>2.9762485742843774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685.15821402454173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106.44999999999999</v>
      </c>
      <c r="L57">
        <v>62.5</v>
      </c>
      <c r="M57">
        <v>0</v>
      </c>
      <c r="N57">
        <v>29.19</v>
      </c>
      <c r="O57">
        <v>49.003968575362435</v>
      </c>
      <c r="P57">
        <v>48.325068870523417</v>
      </c>
      <c r="Q57">
        <v>5.0471208665906504</v>
      </c>
      <c r="R57">
        <v>10.42</v>
      </c>
      <c r="S57">
        <v>0</v>
      </c>
      <c r="T57">
        <v>0</v>
      </c>
      <c r="U57">
        <v>282.98698319472891</v>
      </c>
      <c r="V57">
        <v>4.63</v>
      </c>
      <c r="W57">
        <v>11.04</v>
      </c>
      <c r="X57">
        <v>24.302539981185323</v>
      </c>
      <c r="Y57">
        <v>0</v>
      </c>
      <c r="Z57">
        <v>0</v>
      </c>
      <c r="AA57">
        <v>0</v>
      </c>
      <c r="AB57">
        <v>2.9505259709025511</v>
      </c>
      <c r="AC57">
        <v>2.3787001669451215</v>
      </c>
      <c r="AD57">
        <v>6.7520529399068234</v>
      </c>
      <c r="AE57">
        <v>12.150521908676421</v>
      </c>
      <c r="AF57">
        <v>0</v>
      </c>
      <c r="AG57">
        <v>0</v>
      </c>
      <c r="AH57">
        <v>33.758627573683633</v>
      </c>
      <c r="AI57">
        <v>0.87646266203583323</v>
      </c>
      <c r="AJ57">
        <v>0</v>
      </c>
      <c r="AK57">
        <v>12.599598935166936</v>
      </c>
      <c r="AL57">
        <v>15.70988468158348</v>
      </c>
      <c r="AM57">
        <v>0</v>
      </c>
      <c r="AN57">
        <v>0</v>
      </c>
      <c r="AO57">
        <v>2.4993600000000007</v>
      </c>
      <c r="AP57">
        <v>2.3287910157415084</v>
      </c>
      <c r="AQ57">
        <v>0</v>
      </c>
      <c r="AR57">
        <v>4.0713876811594201</v>
      </c>
      <c r="AS57">
        <v>2.9762485742843774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732.94784359847665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130.63999999999999</v>
      </c>
      <c r="L58">
        <v>62.5</v>
      </c>
      <c r="M58">
        <v>0</v>
      </c>
      <c r="N58">
        <v>29.19</v>
      </c>
      <c r="O58">
        <v>49.003968575362435</v>
      </c>
      <c r="P58">
        <v>48.325068870523417</v>
      </c>
      <c r="Q58">
        <v>5.0471208665906504</v>
      </c>
      <c r="R58">
        <v>10.42</v>
      </c>
      <c r="S58">
        <v>0</v>
      </c>
      <c r="T58">
        <v>0</v>
      </c>
      <c r="U58">
        <v>282.98698319472891</v>
      </c>
      <c r="V58">
        <v>4.63</v>
      </c>
      <c r="W58">
        <v>11.04</v>
      </c>
      <c r="X58">
        <v>24.302539981185323</v>
      </c>
      <c r="Y58">
        <v>0</v>
      </c>
      <c r="Z58">
        <v>0</v>
      </c>
      <c r="AA58">
        <v>0</v>
      </c>
      <c r="AB58">
        <v>2.9505259709025511</v>
      </c>
      <c r="AC58">
        <v>2.3787001669451215</v>
      </c>
      <c r="AD58">
        <v>6.7520529399068234</v>
      </c>
      <c r="AE58">
        <v>12.150521908676421</v>
      </c>
      <c r="AF58">
        <v>0</v>
      </c>
      <c r="AG58">
        <v>0</v>
      </c>
      <c r="AH58">
        <v>33.758627573683633</v>
      </c>
      <c r="AI58">
        <v>0.87646266203583323</v>
      </c>
      <c r="AJ58">
        <v>0</v>
      </c>
      <c r="AK58">
        <v>12.599598935166936</v>
      </c>
      <c r="AL58">
        <v>15.70988468158348</v>
      </c>
      <c r="AM58">
        <v>0</v>
      </c>
      <c r="AN58">
        <v>0</v>
      </c>
      <c r="AO58">
        <v>2.4993600000000007</v>
      </c>
      <c r="AP58">
        <v>2.3287910157415084</v>
      </c>
      <c r="AQ58">
        <v>0</v>
      </c>
      <c r="AR58">
        <v>6.7839528985507238</v>
      </c>
      <c r="AS58">
        <v>2.9762485742843774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759.85040881586804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130.63999999999999</v>
      </c>
      <c r="L59">
        <v>62.5</v>
      </c>
      <c r="M59">
        <v>0</v>
      </c>
      <c r="N59">
        <v>29.19</v>
      </c>
      <c r="O59">
        <v>49.003968575362435</v>
      </c>
      <c r="P59">
        <v>48.325068870523417</v>
      </c>
      <c r="Q59">
        <v>5.0471208665906504</v>
      </c>
      <c r="R59">
        <v>10.42</v>
      </c>
      <c r="S59">
        <v>0</v>
      </c>
      <c r="T59">
        <v>0</v>
      </c>
      <c r="U59">
        <v>282.98698319472891</v>
      </c>
      <c r="V59">
        <v>4.63</v>
      </c>
      <c r="W59">
        <v>11.04</v>
      </c>
      <c r="X59">
        <v>24.302539981185323</v>
      </c>
      <c r="Y59">
        <v>0</v>
      </c>
      <c r="Z59">
        <v>0</v>
      </c>
      <c r="AA59">
        <v>0</v>
      </c>
      <c r="AB59">
        <v>2.9505259709025511</v>
      </c>
      <c r="AC59">
        <v>2.3787001669451215</v>
      </c>
      <c r="AD59">
        <v>6.7520529399068234</v>
      </c>
      <c r="AE59">
        <v>12.150521908676421</v>
      </c>
      <c r="AF59">
        <v>0</v>
      </c>
      <c r="AG59">
        <v>0</v>
      </c>
      <c r="AH59">
        <v>30.733210857188325</v>
      </c>
      <c r="AI59">
        <v>0.87646266203583323</v>
      </c>
      <c r="AJ59">
        <v>0</v>
      </c>
      <c r="AK59">
        <v>12.599598935166936</v>
      </c>
      <c r="AL59">
        <v>15.70988468158348</v>
      </c>
      <c r="AM59">
        <v>0</v>
      </c>
      <c r="AN59">
        <v>0</v>
      </c>
      <c r="AO59">
        <v>2.4993600000000007</v>
      </c>
      <c r="AP59">
        <v>2.3287910157415084</v>
      </c>
      <c r="AQ59">
        <v>0</v>
      </c>
      <c r="AR59">
        <v>4.0713876811594201</v>
      </c>
      <c r="AS59">
        <v>2.9762485742843774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754.11242688198138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158.88</v>
      </c>
      <c r="L60">
        <v>62.5</v>
      </c>
      <c r="M60">
        <v>0</v>
      </c>
      <c r="N60">
        <v>29.19</v>
      </c>
      <c r="O60">
        <v>49.003968575362435</v>
      </c>
      <c r="P60">
        <v>48.325068870523417</v>
      </c>
      <c r="Q60">
        <v>5.0471208665906504</v>
      </c>
      <c r="R60">
        <v>10.42</v>
      </c>
      <c r="S60">
        <v>0</v>
      </c>
      <c r="T60">
        <v>0</v>
      </c>
      <c r="U60">
        <v>282.98698319472891</v>
      </c>
      <c r="V60">
        <v>4.63</v>
      </c>
      <c r="W60">
        <v>11.04</v>
      </c>
      <c r="X60">
        <v>24.302539981185323</v>
      </c>
      <c r="Y60">
        <v>0</v>
      </c>
      <c r="Z60">
        <v>0</v>
      </c>
      <c r="AA60">
        <v>0</v>
      </c>
      <c r="AB60">
        <v>2.9505259709025511</v>
      </c>
      <c r="AC60">
        <v>2.3787001669451215</v>
      </c>
      <c r="AD60">
        <v>6.7520529399068234</v>
      </c>
      <c r="AE60">
        <v>12.150521908676421</v>
      </c>
      <c r="AF60">
        <v>0</v>
      </c>
      <c r="AG60">
        <v>0</v>
      </c>
      <c r="AH60">
        <v>30.733210857188325</v>
      </c>
      <c r="AI60">
        <v>0.87646266203583323</v>
      </c>
      <c r="AJ60">
        <v>0</v>
      </c>
      <c r="AK60">
        <v>12.599598935166936</v>
      </c>
      <c r="AL60">
        <v>15.70988468158348</v>
      </c>
      <c r="AM60">
        <v>0</v>
      </c>
      <c r="AN60">
        <v>0</v>
      </c>
      <c r="AO60">
        <v>2.4993600000000007</v>
      </c>
      <c r="AP60">
        <v>2.3287910157415084</v>
      </c>
      <c r="AQ60">
        <v>0</v>
      </c>
      <c r="AR60">
        <v>4.0713876811594201</v>
      </c>
      <c r="AS60">
        <v>2.9762485742843774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782.35242688198139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158.88</v>
      </c>
      <c r="L61">
        <v>62.5</v>
      </c>
      <c r="M61">
        <v>0</v>
      </c>
      <c r="N61">
        <v>29.19</v>
      </c>
      <c r="O61">
        <v>49.003968575362435</v>
      </c>
      <c r="P61">
        <v>48.325068870523417</v>
      </c>
      <c r="Q61">
        <v>5.0471208665906504</v>
      </c>
      <c r="R61">
        <v>10.42</v>
      </c>
      <c r="S61">
        <v>0</v>
      </c>
      <c r="T61">
        <v>0</v>
      </c>
      <c r="U61">
        <v>282.98698319472891</v>
      </c>
      <c r="V61">
        <v>4.63</v>
      </c>
      <c r="W61">
        <v>11.04</v>
      </c>
      <c r="X61">
        <v>24.302539981185323</v>
      </c>
      <c r="Y61">
        <v>0</v>
      </c>
      <c r="Z61">
        <v>0</v>
      </c>
      <c r="AA61">
        <v>0</v>
      </c>
      <c r="AB61">
        <v>2.9505259709025511</v>
      </c>
      <c r="AC61">
        <v>2.3787001669451215</v>
      </c>
      <c r="AD61">
        <v>6.7520529399068234</v>
      </c>
      <c r="AE61">
        <v>12.150521908676421</v>
      </c>
      <c r="AF61">
        <v>0</v>
      </c>
      <c r="AG61">
        <v>0</v>
      </c>
      <c r="AH61">
        <v>30.733210857188325</v>
      </c>
      <c r="AI61">
        <v>0</v>
      </c>
      <c r="AJ61">
        <v>0</v>
      </c>
      <c r="AK61">
        <v>12.599598935166936</v>
      </c>
      <c r="AL61">
        <v>15.70988468158348</v>
      </c>
      <c r="AM61">
        <v>0</v>
      </c>
      <c r="AN61">
        <v>0</v>
      </c>
      <c r="AO61">
        <v>2.4993600000000007</v>
      </c>
      <c r="AP61">
        <v>2.3287910157415084</v>
      </c>
      <c r="AQ61">
        <v>0</v>
      </c>
      <c r="AR61">
        <v>4.0713876811594201</v>
      </c>
      <c r="AS61">
        <v>2.9762485742843774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781.47596421994558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158.88</v>
      </c>
      <c r="L62">
        <v>62.5</v>
      </c>
      <c r="M62">
        <v>0</v>
      </c>
      <c r="N62">
        <v>29.19</v>
      </c>
      <c r="O62">
        <v>49.003968575362435</v>
      </c>
      <c r="P62">
        <v>48.325068870523417</v>
      </c>
      <c r="Q62">
        <v>5.0471208665906504</v>
      </c>
      <c r="R62">
        <v>10.42</v>
      </c>
      <c r="S62">
        <v>0</v>
      </c>
      <c r="T62">
        <v>0</v>
      </c>
      <c r="U62">
        <v>282.98698319472891</v>
      </c>
      <c r="V62">
        <v>4.63</v>
      </c>
      <c r="W62">
        <v>11.04</v>
      </c>
      <c r="X62">
        <v>24.302539981185323</v>
      </c>
      <c r="Y62">
        <v>0</v>
      </c>
      <c r="Z62">
        <v>0</v>
      </c>
      <c r="AA62">
        <v>0</v>
      </c>
      <c r="AB62">
        <v>2.9505259709025511</v>
      </c>
      <c r="AC62">
        <v>2.3787001669451215</v>
      </c>
      <c r="AD62">
        <v>6.7520529399068234</v>
      </c>
      <c r="AE62">
        <v>12.150521908676421</v>
      </c>
      <c r="AF62">
        <v>0</v>
      </c>
      <c r="AG62">
        <v>0</v>
      </c>
      <c r="AH62">
        <v>30.733210857188325</v>
      </c>
      <c r="AI62">
        <v>0</v>
      </c>
      <c r="AJ62">
        <v>0</v>
      </c>
      <c r="AK62">
        <v>12.599598935166936</v>
      </c>
      <c r="AL62">
        <v>15.70988468158348</v>
      </c>
      <c r="AM62">
        <v>0</v>
      </c>
      <c r="AN62">
        <v>0</v>
      </c>
      <c r="AO62">
        <v>2.4993600000000007</v>
      </c>
      <c r="AP62">
        <v>2.3287910157415084</v>
      </c>
      <c r="AQ62">
        <v>0</v>
      </c>
      <c r="AR62">
        <v>4.0713876811594201</v>
      </c>
      <c r="AS62">
        <v>2.9762485742843774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781.47596421994558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158.88</v>
      </c>
      <c r="L63">
        <v>52.848252141416147</v>
      </c>
      <c r="M63">
        <v>0</v>
      </c>
      <c r="N63">
        <v>29.19</v>
      </c>
      <c r="O63">
        <v>49.003968575362435</v>
      </c>
      <c r="P63">
        <v>48.325068870523417</v>
      </c>
      <c r="Q63">
        <v>5.0471208665906504</v>
      </c>
      <c r="R63">
        <v>10.42</v>
      </c>
      <c r="S63">
        <v>0</v>
      </c>
      <c r="T63">
        <v>0</v>
      </c>
      <c r="U63">
        <v>282.98698319472891</v>
      </c>
      <c r="V63">
        <v>4.63</v>
      </c>
      <c r="W63">
        <v>11.04</v>
      </c>
      <c r="X63">
        <v>24.302539981185323</v>
      </c>
      <c r="Y63">
        <v>0</v>
      </c>
      <c r="Z63">
        <v>0</v>
      </c>
      <c r="AA63">
        <v>0</v>
      </c>
      <c r="AB63">
        <v>2.9505259709025511</v>
      </c>
      <c r="AC63">
        <v>2.3787001669451215</v>
      </c>
      <c r="AD63">
        <v>6.7520529399068234</v>
      </c>
      <c r="AE63">
        <v>12.150521908676421</v>
      </c>
      <c r="AF63">
        <v>0</v>
      </c>
      <c r="AG63">
        <v>0</v>
      </c>
      <c r="AH63">
        <v>30.733210857188325</v>
      </c>
      <c r="AI63">
        <v>0</v>
      </c>
      <c r="AJ63">
        <v>0</v>
      </c>
      <c r="AK63">
        <v>12.599598935166936</v>
      </c>
      <c r="AL63">
        <v>15.70988468158348</v>
      </c>
      <c r="AM63">
        <v>0</v>
      </c>
      <c r="AN63">
        <v>0</v>
      </c>
      <c r="AO63">
        <v>2.4993600000000007</v>
      </c>
      <c r="AP63">
        <v>2.3287910157415084</v>
      </c>
      <c r="AQ63">
        <v>0</v>
      </c>
      <c r="AR63">
        <v>4.0713876811594201</v>
      </c>
      <c r="AS63">
        <v>2.9762485742843774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771.82421636136166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158.88</v>
      </c>
      <c r="L64">
        <v>52.848252141416147</v>
      </c>
      <c r="M64">
        <v>0</v>
      </c>
      <c r="N64">
        <v>29.19</v>
      </c>
      <c r="O64">
        <v>49.003968575362435</v>
      </c>
      <c r="P64">
        <v>48.325068870523417</v>
      </c>
      <c r="Q64">
        <v>5.0471208665906504</v>
      </c>
      <c r="R64">
        <v>10.42</v>
      </c>
      <c r="S64">
        <v>0</v>
      </c>
      <c r="T64">
        <v>0</v>
      </c>
      <c r="U64">
        <v>282.98698319472891</v>
      </c>
      <c r="V64">
        <v>4.63</v>
      </c>
      <c r="W64">
        <v>11.04</v>
      </c>
      <c r="X64">
        <v>24.302539981185323</v>
      </c>
      <c r="Y64">
        <v>0</v>
      </c>
      <c r="Z64">
        <v>0</v>
      </c>
      <c r="AA64">
        <v>0</v>
      </c>
      <c r="AB64">
        <v>2.9505259709025511</v>
      </c>
      <c r="AC64">
        <v>2.3787001669451215</v>
      </c>
      <c r="AD64">
        <v>6.7520529399068234</v>
      </c>
      <c r="AE64">
        <v>12.150521908676421</v>
      </c>
      <c r="AF64">
        <v>0</v>
      </c>
      <c r="AG64">
        <v>0</v>
      </c>
      <c r="AH64">
        <v>30.733210857188325</v>
      </c>
      <c r="AI64">
        <v>0</v>
      </c>
      <c r="AJ64">
        <v>0</v>
      </c>
      <c r="AK64">
        <v>12.599598935166936</v>
      </c>
      <c r="AL64">
        <v>15.70988468158348</v>
      </c>
      <c r="AM64">
        <v>0</v>
      </c>
      <c r="AN64">
        <v>0</v>
      </c>
      <c r="AO64">
        <v>2.4993600000000007</v>
      </c>
      <c r="AP64">
        <v>2.3287910157415084</v>
      </c>
      <c r="AQ64">
        <v>0</v>
      </c>
      <c r="AR64">
        <v>4.0713876811594201</v>
      </c>
      <c r="AS64">
        <v>2.9762485742843774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771.82421636136166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158.88</v>
      </c>
      <c r="L65">
        <v>52.848252141416147</v>
      </c>
      <c r="M65">
        <v>0</v>
      </c>
      <c r="N65">
        <v>29.19</v>
      </c>
      <c r="O65">
        <v>49.003968575362435</v>
      </c>
      <c r="P65">
        <v>48.325068870523417</v>
      </c>
      <c r="Q65">
        <v>5.0471208665906504</v>
      </c>
      <c r="R65">
        <v>10.42</v>
      </c>
      <c r="S65">
        <v>0</v>
      </c>
      <c r="T65">
        <v>0</v>
      </c>
      <c r="U65">
        <v>282.98698319472891</v>
      </c>
      <c r="V65">
        <v>4.63</v>
      </c>
      <c r="W65">
        <v>11.04</v>
      </c>
      <c r="X65">
        <v>24.302539981185323</v>
      </c>
      <c r="Y65">
        <v>0</v>
      </c>
      <c r="Z65">
        <v>0</v>
      </c>
      <c r="AA65">
        <v>0</v>
      </c>
      <c r="AB65">
        <v>2.9505259709025511</v>
      </c>
      <c r="AC65">
        <v>2.3787001669451215</v>
      </c>
      <c r="AD65">
        <v>6.7520529399068234</v>
      </c>
      <c r="AE65">
        <v>12.150521908676421</v>
      </c>
      <c r="AF65">
        <v>0</v>
      </c>
      <c r="AG65">
        <v>0</v>
      </c>
      <c r="AH65">
        <v>30.733210857188325</v>
      </c>
      <c r="AI65">
        <v>0</v>
      </c>
      <c r="AJ65">
        <v>0</v>
      </c>
      <c r="AK65">
        <v>12.599598935166936</v>
      </c>
      <c r="AL65">
        <v>15.70988468158348</v>
      </c>
      <c r="AM65">
        <v>0</v>
      </c>
      <c r="AN65">
        <v>0</v>
      </c>
      <c r="AO65">
        <v>2.7152600000000007</v>
      </c>
      <c r="AP65">
        <v>2.3287910157415084</v>
      </c>
      <c r="AQ65">
        <v>0</v>
      </c>
      <c r="AR65">
        <v>2.7125652173913037</v>
      </c>
      <c r="AS65">
        <v>2.317172549675949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770.02221787298527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158.88</v>
      </c>
      <c r="L66">
        <v>52.848252141416147</v>
      </c>
      <c r="M66">
        <v>0</v>
      </c>
      <c r="N66">
        <v>29.19</v>
      </c>
      <c r="O66">
        <v>49.003968575362435</v>
      </c>
      <c r="P66">
        <v>48.325068870523417</v>
      </c>
      <c r="Q66">
        <v>5.0471208665906504</v>
      </c>
      <c r="R66">
        <v>10.42</v>
      </c>
      <c r="S66">
        <v>0</v>
      </c>
      <c r="T66">
        <v>0</v>
      </c>
      <c r="U66">
        <v>282.98698319472891</v>
      </c>
      <c r="V66">
        <v>4.63</v>
      </c>
      <c r="W66">
        <v>11.04</v>
      </c>
      <c r="X66">
        <v>24.302539981185323</v>
      </c>
      <c r="Y66">
        <v>0</v>
      </c>
      <c r="Z66">
        <v>0</v>
      </c>
      <c r="AA66">
        <v>0</v>
      </c>
      <c r="AB66">
        <v>2.9505259709025511</v>
      </c>
      <c r="AC66">
        <v>2.3787001669451215</v>
      </c>
      <c r="AD66">
        <v>6.7520529399068234</v>
      </c>
      <c r="AE66">
        <v>12.150521908676421</v>
      </c>
      <c r="AF66">
        <v>0</v>
      </c>
      <c r="AG66">
        <v>0</v>
      </c>
      <c r="AH66">
        <v>30.733210857188325</v>
      </c>
      <c r="AI66">
        <v>0</v>
      </c>
      <c r="AJ66">
        <v>0</v>
      </c>
      <c r="AK66">
        <v>12.599598935166936</v>
      </c>
      <c r="AL66">
        <v>15.70988468158348</v>
      </c>
      <c r="AM66">
        <v>0</v>
      </c>
      <c r="AN66">
        <v>0</v>
      </c>
      <c r="AO66">
        <v>2.7152600000000007</v>
      </c>
      <c r="AP66">
        <v>2.3287910157415084</v>
      </c>
      <c r="AQ66">
        <v>0</v>
      </c>
      <c r="AR66">
        <v>2.7125652173913037</v>
      </c>
      <c r="AS66">
        <v>2.317172549675949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770.02221787298527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158.88</v>
      </c>
      <c r="L67">
        <v>52.848252141416147</v>
      </c>
      <c r="M67">
        <v>0</v>
      </c>
      <c r="N67">
        <v>29.19</v>
      </c>
      <c r="O67">
        <v>49.003968575362435</v>
      </c>
      <c r="P67">
        <v>48.325202501488981</v>
      </c>
      <c r="Q67">
        <v>5.0471208665906504</v>
      </c>
      <c r="R67">
        <v>10.42</v>
      </c>
      <c r="S67">
        <v>0</v>
      </c>
      <c r="T67">
        <v>0</v>
      </c>
      <c r="U67">
        <v>282.98698319472891</v>
      </c>
      <c r="V67">
        <v>4.63</v>
      </c>
      <c r="W67">
        <v>11.04</v>
      </c>
      <c r="X67">
        <v>24.302539981185323</v>
      </c>
      <c r="Y67">
        <v>0</v>
      </c>
      <c r="Z67">
        <v>0</v>
      </c>
      <c r="AA67">
        <v>0</v>
      </c>
      <c r="AB67">
        <v>2.9505259709025511</v>
      </c>
      <c r="AC67">
        <v>2.3787001669451215</v>
      </c>
      <c r="AD67">
        <v>6.7520529399068234</v>
      </c>
      <c r="AE67">
        <v>12.150521908676421</v>
      </c>
      <c r="AF67">
        <v>0</v>
      </c>
      <c r="AG67">
        <v>0</v>
      </c>
      <c r="AH67">
        <v>30.733210857188325</v>
      </c>
      <c r="AI67">
        <v>0</v>
      </c>
      <c r="AJ67">
        <v>0</v>
      </c>
      <c r="AK67">
        <v>12.599598935166936</v>
      </c>
      <c r="AL67">
        <v>15.70988468158348</v>
      </c>
      <c r="AM67">
        <v>0</v>
      </c>
      <c r="AN67">
        <v>0</v>
      </c>
      <c r="AO67">
        <v>2.7152600000000007</v>
      </c>
      <c r="AP67">
        <v>2.3287910157415084</v>
      </c>
      <c r="AQ67">
        <v>0</v>
      </c>
      <c r="AR67">
        <v>2.7125652173913037</v>
      </c>
      <c r="AS67">
        <v>2.317172549675949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770.02235150395086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158.88</v>
      </c>
      <c r="L68">
        <v>52.848252141416147</v>
      </c>
      <c r="M68">
        <v>0</v>
      </c>
      <c r="N68">
        <v>29.19</v>
      </c>
      <c r="O68">
        <v>49.003968575362435</v>
      </c>
      <c r="P68">
        <v>48.325215798851715</v>
      </c>
      <c r="Q68">
        <v>5.0471208665906504</v>
      </c>
      <c r="R68">
        <v>10.42</v>
      </c>
      <c r="S68">
        <v>0</v>
      </c>
      <c r="T68">
        <v>0</v>
      </c>
      <c r="U68">
        <v>282.98698319472891</v>
      </c>
      <c r="V68">
        <v>4.63</v>
      </c>
      <c r="W68">
        <v>11.04</v>
      </c>
      <c r="X68">
        <v>24.302539981185323</v>
      </c>
      <c r="Y68">
        <v>0</v>
      </c>
      <c r="Z68">
        <v>0</v>
      </c>
      <c r="AA68">
        <v>0</v>
      </c>
      <c r="AB68">
        <v>2.9505259709025511</v>
      </c>
      <c r="AC68">
        <v>2.3787001669451215</v>
      </c>
      <c r="AD68">
        <v>6.7520529399068234</v>
      </c>
      <c r="AE68">
        <v>12.150521908676421</v>
      </c>
      <c r="AF68">
        <v>0</v>
      </c>
      <c r="AG68">
        <v>0</v>
      </c>
      <c r="AH68">
        <v>30.733210857188325</v>
      </c>
      <c r="AI68">
        <v>0</v>
      </c>
      <c r="AJ68">
        <v>0</v>
      </c>
      <c r="AK68">
        <v>12.599598935166936</v>
      </c>
      <c r="AL68">
        <v>15.70988468158348</v>
      </c>
      <c r="AM68">
        <v>0</v>
      </c>
      <c r="AN68">
        <v>0</v>
      </c>
      <c r="AO68">
        <v>2.7152600000000007</v>
      </c>
      <c r="AP68">
        <v>2.3287910157415084</v>
      </c>
      <c r="AQ68">
        <v>0</v>
      </c>
      <c r="AR68">
        <v>2.7125652173913037</v>
      </c>
      <c r="AS68">
        <v>2.317172549675949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770.02236480131342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158.88</v>
      </c>
      <c r="L69">
        <v>52.85</v>
      </c>
      <c r="M69">
        <v>0</v>
      </c>
      <c r="N69">
        <v>29.19</v>
      </c>
      <c r="O69">
        <v>49.003968575362435</v>
      </c>
      <c r="P69">
        <v>48.325215798851715</v>
      </c>
      <c r="Q69">
        <v>5.0475110892065063</v>
      </c>
      <c r="R69">
        <v>10.42</v>
      </c>
      <c r="S69">
        <v>0</v>
      </c>
      <c r="T69">
        <v>0</v>
      </c>
      <c r="U69">
        <v>282.98698319472891</v>
      </c>
      <c r="V69">
        <v>4.63</v>
      </c>
      <c r="W69">
        <v>11.04</v>
      </c>
      <c r="X69">
        <v>24.302539981185323</v>
      </c>
      <c r="Y69">
        <v>0</v>
      </c>
      <c r="Z69">
        <v>0</v>
      </c>
      <c r="AA69">
        <v>0</v>
      </c>
      <c r="AB69">
        <v>2.9505259709025511</v>
      </c>
      <c r="AC69">
        <v>2.3787001669451215</v>
      </c>
      <c r="AD69">
        <v>6.7520529399068234</v>
      </c>
      <c r="AE69">
        <v>12.150521908676421</v>
      </c>
      <c r="AF69">
        <v>0</v>
      </c>
      <c r="AG69">
        <v>0</v>
      </c>
      <c r="AH69">
        <v>30.733210857188325</v>
      </c>
      <c r="AI69">
        <v>0</v>
      </c>
      <c r="AJ69">
        <v>0</v>
      </c>
      <c r="AK69">
        <v>12.599598935166936</v>
      </c>
      <c r="AL69">
        <v>15.70988468158348</v>
      </c>
      <c r="AM69">
        <v>0</v>
      </c>
      <c r="AN69">
        <v>0</v>
      </c>
      <c r="AO69">
        <v>2.2860000000000005</v>
      </c>
      <c r="AP69">
        <v>2.3287910157415084</v>
      </c>
      <c r="AQ69">
        <v>0</v>
      </c>
      <c r="AR69">
        <v>2.7125652173913037</v>
      </c>
      <c r="AS69">
        <v>2.317172549675949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769.59524288251316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158.88</v>
      </c>
      <c r="L70">
        <v>52.85</v>
      </c>
      <c r="M70">
        <v>0</v>
      </c>
      <c r="N70">
        <v>29.19</v>
      </c>
      <c r="O70">
        <v>49.003968575362435</v>
      </c>
      <c r="P70">
        <v>48.325215798851715</v>
      </c>
      <c r="Q70">
        <v>5.0475110892065063</v>
      </c>
      <c r="R70">
        <v>10.28</v>
      </c>
      <c r="S70">
        <v>0</v>
      </c>
      <c r="T70">
        <v>0</v>
      </c>
      <c r="U70">
        <v>282.98698319472891</v>
      </c>
      <c r="V70">
        <v>4.63</v>
      </c>
      <c r="W70">
        <v>11.04</v>
      </c>
      <c r="X70">
        <v>24.302539981185323</v>
      </c>
      <c r="Y70">
        <v>0</v>
      </c>
      <c r="Z70">
        <v>1.6027399999999998</v>
      </c>
      <c r="AA70">
        <v>0</v>
      </c>
      <c r="AB70">
        <v>2.9505259709025511</v>
      </c>
      <c r="AC70">
        <v>2.3787001669451215</v>
      </c>
      <c r="AD70">
        <v>6.7520529399068234</v>
      </c>
      <c r="AE70">
        <v>12.150521908676421</v>
      </c>
      <c r="AF70">
        <v>0</v>
      </c>
      <c r="AG70">
        <v>0</v>
      </c>
      <c r="AH70">
        <v>30.733210857188325</v>
      </c>
      <c r="AI70">
        <v>0</v>
      </c>
      <c r="AJ70">
        <v>0</v>
      </c>
      <c r="AK70">
        <v>12.599598935166936</v>
      </c>
      <c r="AL70">
        <v>15.70988468158348</v>
      </c>
      <c r="AM70">
        <v>0</v>
      </c>
      <c r="AN70">
        <v>0</v>
      </c>
      <c r="AO70">
        <v>2.2606000000000006</v>
      </c>
      <c r="AP70">
        <v>2.3287910157415084</v>
      </c>
      <c r="AQ70">
        <v>0</v>
      </c>
      <c r="AR70">
        <v>2.7125652173913037</v>
      </c>
      <c r="AS70">
        <v>2.317172549675949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771.03258288251322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158.88240785645004</v>
      </c>
      <c r="L71">
        <v>52.85</v>
      </c>
      <c r="M71">
        <v>0</v>
      </c>
      <c r="N71">
        <v>29.19</v>
      </c>
      <c r="O71">
        <v>49.003968575362435</v>
      </c>
      <c r="P71">
        <v>48.325215798851715</v>
      </c>
      <c r="Q71">
        <v>5.0475110892065063</v>
      </c>
      <c r="R71">
        <v>10.417536643026006</v>
      </c>
      <c r="S71">
        <v>0</v>
      </c>
      <c r="T71">
        <v>0</v>
      </c>
      <c r="U71">
        <v>282.98698319472891</v>
      </c>
      <c r="V71">
        <v>4.63</v>
      </c>
      <c r="W71">
        <v>11.04</v>
      </c>
      <c r="X71">
        <v>24.302539981185323</v>
      </c>
      <c r="Y71">
        <v>0</v>
      </c>
      <c r="Z71">
        <v>1.6027399999999998</v>
      </c>
      <c r="AA71">
        <v>0</v>
      </c>
      <c r="AB71">
        <v>2.9505259709025511</v>
      </c>
      <c r="AC71">
        <v>2.3787001669451215</v>
      </c>
      <c r="AD71">
        <v>6.7520529399068234</v>
      </c>
      <c r="AE71">
        <v>12.150521908676421</v>
      </c>
      <c r="AF71">
        <v>0</v>
      </c>
      <c r="AG71">
        <v>0</v>
      </c>
      <c r="AH71">
        <v>30.733210857188325</v>
      </c>
      <c r="AI71">
        <v>0</v>
      </c>
      <c r="AJ71">
        <v>0</v>
      </c>
      <c r="AK71">
        <v>12.599598935166936</v>
      </c>
      <c r="AL71">
        <v>15.70988468158348</v>
      </c>
      <c r="AM71">
        <v>0</v>
      </c>
      <c r="AN71">
        <v>0</v>
      </c>
      <c r="AO71">
        <v>2.2631400000000004</v>
      </c>
      <c r="AP71">
        <v>2.3287910157415084</v>
      </c>
      <c r="AQ71">
        <v>0</v>
      </c>
      <c r="AR71">
        <v>4.0713876811594201</v>
      </c>
      <c r="AS71">
        <v>2.317172549675949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772.53388984575736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158.80760698571515</v>
      </c>
      <c r="L72">
        <v>52.85</v>
      </c>
      <c r="M72">
        <v>0</v>
      </c>
      <c r="N72">
        <v>29.19</v>
      </c>
      <c r="O72">
        <v>49.003968575362435</v>
      </c>
      <c r="P72">
        <v>48.325215798851715</v>
      </c>
      <c r="Q72">
        <v>5.0475110892065063</v>
      </c>
      <c r="R72">
        <v>10.417536643026006</v>
      </c>
      <c r="S72">
        <v>0</v>
      </c>
      <c r="T72">
        <v>0</v>
      </c>
      <c r="U72">
        <v>282.98698319472891</v>
      </c>
      <c r="V72">
        <v>4.63</v>
      </c>
      <c r="W72">
        <v>11.04</v>
      </c>
      <c r="X72">
        <v>24.302539981185323</v>
      </c>
      <c r="Y72">
        <v>0</v>
      </c>
      <c r="Z72">
        <v>1.6027399999999998</v>
      </c>
      <c r="AA72">
        <v>0</v>
      </c>
      <c r="AB72">
        <v>2.9505259709025511</v>
      </c>
      <c r="AC72">
        <v>2.3787001669451215</v>
      </c>
      <c r="AD72">
        <v>6.7520529399068234</v>
      </c>
      <c r="AE72">
        <v>12.150521908676421</v>
      </c>
      <c r="AF72">
        <v>0</v>
      </c>
      <c r="AG72">
        <v>0</v>
      </c>
      <c r="AH72">
        <v>30.733210857188325</v>
      </c>
      <c r="AI72">
        <v>0</v>
      </c>
      <c r="AJ72">
        <v>0</v>
      </c>
      <c r="AK72">
        <v>12.599598935166936</v>
      </c>
      <c r="AL72">
        <v>15.70988468158348</v>
      </c>
      <c r="AM72">
        <v>0</v>
      </c>
      <c r="AN72">
        <v>0</v>
      </c>
      <c r="AO72">
        <v>2.2301200000000003</v>
      </c>
      <c r="AP72">
        <v>2.3287910157415084</v>
      </c>
      <c r="AQ72">
        <v>0</v>
      </c>
      <c r="AR72">
        <v>4.0713876811594201</v>
      </c>
      <c r="AS72">
        <v>2.317172549675949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772.42606897502253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158.80760698571515</v>
      </c>
      <c r="L73">
        <v>52.85</v>
      </c>
      <c r="M73">
        <v>0</v>
      </c>
      <c r="N73">
        <v>29.19</v>
      </c>
      <c r="O73">
        <v>49.003968575362435</v>
      </c>
      <c r="P73">
        <v>48.325215798851715</v>
      </c>
      <c r="Q73">
        <v>5.0475110892065063</v>
      </c>
      <c r="R73">
        <v>10.417536643026006</v>
      </c>
      <c r="S73">
        <v>0</v>
      </c>
      <c r="T73">
        <v>0</v>
      </c>
      <c r="U73">
        <v>282.98698319472891</v>
      </c>
      <c r="V73">
        <v>4.63</v>
      </c>
      <c r="W73">
        <v>11.04</v>
      </c>
      <c r="X73">
        <v>24.302539981185323</v>
      </c>
      <c r="Y73">
        <v>0</v>
      </c>
      <c r="Z73">
        <v>1.6027399999999998</v>
      </c>
      <c r="AA73">
        <v>0</v>
      </c>
      <c r="AB73">
        <v>2.9505259709025511</v>
      </c>
      <c r="AC73">
        <v>2.3787001669451215</v>
      </c>
      <c r="AD73">
        <v>6.7520529399068234</v>
      </c>
      <c r="AE73">
        <v>12.150521908676421</v>
      </c>
      <c r="AF73">
        <v>0</v>
      </c>
      <c r="AG73">
        <v>0</v>
      </c>
      <c r="AH73">
        <v>32.595900165345697</v>
      </c>
      <c r="AI73">
        <v>0.87646266203583323</v>
      </c>
      <c r="AJ73">
        <v>0</v>
      </c>
      <c r="AK73">
        <v>12.599598935166936</v>
      </c>
      <c r="AL73">
        <v>15.70988468158348</v>
      </c>
      <c r="AM73">
        <v>0</v>
      </c>
      <c r="AN73">
        <v>0</v>
      </c>
      <c r="AO73">
        <v>2.1717000000000009</v>
      </c>
      <c r="AP73">
        <v>2.3287910157415084</v>
      </c>
      <c r="AQ73">
        <v>0</v>
      </c>
      <c r="AR73">
        <v>4.8841413043478257</v>
      </c>
      <c r="AS73">
        <v>2.317172549675949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775.91955456840412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158.80760698571515</v>
      </c>
      <c r="L74">
        <v>52.85</v>
      </c>
      <c r="M74">
        <v>0</v>
      </c>
      <c r="N74">
        <v>29.19</v>
      </c>
      <c r="O74">
        <v>49.003968575362435</v>
      </c>
      <c r="P74">
        <v>48.325215798851715</v>
      </c>
      <c r="Q74">
        <v>5.0475110892065063</v>
      </c>
      <c r="R74">
        <v>10.417536643026006</v>
      </c>
      <c r="S74">
        <v>0</v>
      </c>
      <c r="T74">
        <v>0</v>
      </c>
      <c r="U74">
        <v>282.98698319472891</v>
      </c>
      <c r="V74">
        <v>4.63</v>
      </c>
      <c r="W74">
        <v>11.04</v>
      </c>
      <c r="X74">
        <v>24.302539981185323</v>
      </c>
      <c r="Y74">
        <v>0</v>
      </c>
      <c r="Z74">
        <v>1.6027399999999998</v>
      </c>
      <c r="AA74">
        <v>3.4541959681200196</v>
      </c>
      <c r="AB74">
        <v>2.9505259709025511</v>
      </c>
      <c r="AC74">
        <v>2.3787001669451215</v>
      </c>
      <c r="AD74">
        <v>6.7520529399068234</v>
      </c>
      <c r="AE74">
        <v>12.150521908676421</v>
      </c>
      <c r="AF74">
        <v>0</v>
      </c>
      <c r="AG74">
        <v>0</v>
      </c>
      <c r="AH74">
        <v>32.595900165345697</v>
      </c>
      <c r="AI74">
        <v>1.2514322523556254</v>
      </c>
      <c r="AJ74">
        <v>0</v>
      </c>
      <c r="AK74">
        <v>12.599598935166936</v>
      </c>
      <c r="AL74">
        <v>15.70988468158348</v>
      </c>
      <c r="AM74">
        <v>0</v>
      </c>
      <c r="AN74">
        <v>0</v>
      </c>
      <c r="AO74">
        <v>2.1132800000000005</v>
      </c>
      <c r="AP74">
        <v>2.3287910157415084</v>
      </c>
      <c r="AQ74">
        <v>0</v>
      </c>
      <c r="AR74">
        <v>4.8841413043478257</v>
      </c>
      <c r="AS74">
        <v>2.317172549675949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779.69030012684402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158.79760699216396</v>
      </c>
      <c r="L75">
        <v>52.85</v>
      </c>
      <c r="M75">
        <v>0</v>
      </c>
      <c r="N75">
        <v>29.19</v>
      </c>
      <c r="O75">
        <v>49.003968575362435</v>
      </c>
      <c r="P75">
        <v>48.325215798851715</v>
      </c>
      <c r="Q75">
        <v>5.0475110892065063</v>
      </c>
      <c r="R75">
        <v>10.417536643026006</v>
      </c>
      <c r="S75">
        <v>0</v>
      </c>
      <c r="T75">
        <v>0</v>
      </c>
      <c r="U75">
        <v>282.98698319472891</v>
      </c>
      <c r="V75">
        <v>4.63</v>
      </c>
      <c r="W75">
        <v>11.04</v>
      </c>
      <c r="X75">
        <v>24.302539981185323</v>
      </c>
      <c r="Y75">
        <v>0</v>
      </c>
      <c r="Z75">
        <v>1.6027399999999998</v>
      </c>
      <c r="AA75">
        <v>6.9058520862634802</v>
      </c>
      <c r="AB75">
        <v>2.9505259709025511</v>
      </c>
      <c r="AC75">
        <v>2.3787001669451215</v>
      </c>
      <c r="AD75">
        <v>8.9796533115342019</v>
      </c>
      <c r="AE75">
        <v>12.150521908676421</v>
      </c>
      <c r="AF75">
        <v>0</v>
      </c>
      <c r="AG75">
        <v>0</v>
      </c>
      <c r="AH75">
        <v>32.595900165345697</v>
      </c>
      <c r="AI75">
        <v>1.877148378533438</v>
      </c>
      <c r="AJ75">
        <v>0</v>
      </c>
      <c r="AK75">
        <v>12.599598935166936</v>
      </c>
      <c r="AL75">
        <v>15.70988468158348</v>
      </c>
      <c r="AM75">
        <v>0.9843350373378088</v>
      </c>
      <c r="AN75">
        <v>0</v>
      </c>
      <c r="AO75">
        <v>2.0523200000000004</v>
      </c>
      <c r="AP75">
        <v>2.3287910157415084</v>
      </c>
      <c r="AQ75">
        <v>0</v>
      </c>
      <c r="AR75">
        <v>4.8841413043478257</v>
      </c>
      <c r="AS75">
        <v>2.317172549675949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786.90864778657931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158.79760699216396</v>
      </c>
      <c r="L76">
        <v>52.85</v>
      </c>
      <c r="M76">
        <v>0</v>
      </c>
      <c r="N76">
        <v>29.19</v>
      </c>
      <c r="O76">
        <v>49.003968575362435</v>
      </c>
      <c r="P76">
        <v>48.325215798851715</v>
      </c>
      <c r="Q76">
        <v>5.0475110892065063</v>
      </c>
      <c r="R76">
        <v>10.417536643026006</v>
      </c>
      <c r="S76">
        <v>0</v>
      </c>
      <c r="T76">
        <v>0</v>
      </c>
      <c r="U76">
        <v>282.98698319472891</v>
      </c>
      <c r="V76">
        <v>4.63</v>
      </c>
      <c r="W76">
        <v>11.04</v>
      </c>
      <c r="X76">
        <v>24.302539981185323</v>
      </c>
      <c r="Y76">
        <v>0</v>
      </c>
      <c r="Z76">
        <v>1.6027399999999998</v>
      </c>
      <c r="AA76">
        <v>10.360048054383499</v>
      </c>
      <c r="AB76">
        <v>4.9160301945960967</v>
      </c>
      <c r="AC76">
        <v>4.7574003338902431</v>
      </c>
      <c r="AD76">
        <v>8.9796533115342019</v>
      </c>
      <c r="AE76">
        <v>12.150521908676421</v>
      </c>
      <c r="AF76">
        <v>0</v>
      </c>
      <c r="AG76">
        <v>0</v>
      </c>
      <c r="AH76">
        <v>32.595900165345697</v>
      </c>
      <c r="AI76">
        <v>12.045035428922892</v>
      </c>
      <c r="AJ76">
        <v>0</v>
      </c>
      <c r="AK76">
        <v>12.599598935166936</v>
      </c>
      <c r="AL76">
        <v>15.70988468158348</v>
      </c>
      <c r="AM76">
        <v>1.9686700746756176</v>
      </c>
      <c r="AN76">
        <v>0</v>
      </c>
      <c r="AO76">
        <v>1.9888200000000003</v>
      </c>
      <c r="AP76">
        <v>2.3287910157415084</v>
      </c>
      <c r="AQ76">
        <v>0</v>
      </c>
      <c r="AR76">
        <v>4.8841413043478257</v>
      </c>
      <c r="AS76">
        <v>2.317172549675949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805.79577023306535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158.79760699216396</v>
      </c>
      <c r="L77">
        <v>52.85</v>
      </c>
      <c r="M77">
        <v>0</v>
      </c>
      <c r="N77">
        <v>29.19</v>
      </c>
      <c r="O77">
        <v>49.003968575362435</v>
      </c>
      <c r="P77">
        <v>48.325215798851715</v>
      </c>
      <c r="Q77">
        <v>5.0475110892065063</v>
      </c>
      <c r="R77">
        <v>10.417536643026006</v>
      </c>
      <c r="S77">
        <v>0</v>
      </c>
      <c r="T77">
        <v>0</v>
      </c>
      <c r="U77">
        <v>282.98698319472891</v>
      </c>
      <c r="V77">
        <v>4.63</v>
      </c>
      <c r="W77">
        <v>11.04</v>
      </c>
      <c r="X77">
        <v>24.302539981185323</v>
      </c>
      <c r="Y77">
        <v>0</v>
      </c>
      <c r="Z77">
        <v>4.8082199999999995</v>
      </c>
      <c r="AA77">
        <v>10.360048054383499</v>
      </c>
      <c r="AB77">
        <v>10.027249030344208</v>
      </c>
      <c r="AC77">
        <v>7.5110793472686863</v>
      </c>
      <c r="AD77">
        <v>9.2520438232979636</v>
      </c>
      <c r="AE77">
        <v>12.272556712762047</v>
      </c>
      <c r="AF77">
        <v>0</v>
      </c>
      <c r="AG77">
        <v>0</v>
      </c>
      <c r="AH77">
        <v>34.507424024653261</v>
      </c>
      <c r="AI77">
        <v>12.045035428922892</v>
      </c>
      <c r="AJ77">
        <v>0</v>
      </c>
      <c r="AK77">
        <v>12.599598935166936</v>
      </c>
      <c r="AL77">
        <v>15.70988468158348</v>
      </c>
      <c r="AM77">
        <v>3.6046071789835255</v>
      </c>
      <c r="AN77">
        <v>0</v>
      </c>
      <c r="AO77">
        <v>1.9913600000000005</v>
      </c>
      <c r="AP77">
        <v>2.6132235062137532</v>
      </c>
      <c r="AQ77">
        <v>0</v>
      </c>
      <c r="AR77">
        <v>2.1690362318840575</v>
      </c>
      <c r="AS77">
        <v>2.317172549675949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818.37990177966515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158.79760702822443</v>
      </c>
      <c r="L78">
        <v>52.85</v>
      </c>
      <c r="M78">
        <v>0</v>
      </c>
      <c r="N78">
        <v>29.19</v>
      </c>
      <c r="O78">
        <v>49.003968575362435</v>
      </c>
      <c r="P78">
        <v>48.325215798851715</v>
      </c>
      <c r="Q78">
        <v>5.0475110892065063</v>
      </c>
      <c r="R78">
        <v>10.417536643026006</v>
      </c>
      <c r="S78">
        <v>0</v>
      </c>
      <c r="T78">
        <v>0</v>
      </c>
      <c r="U78">
        <v>282.98698319472891</v>
      </c>
      <c r="V78">
        <v>4.63</v>
      </c>
      <c r="W78">
        <v>11.04</v>
      </c>
      <c r="X78">
        <v>24.302539981185323</v>
      </c>
      <c r="Y78">
        <v>0</v>
      </c>
      <c r="Z78">
        <v>4.8082199999999995</v>
      </c>
      <c r="AA78">
        <v>10.360048054383499</v>
      </c>
      <c r="AB78">
        <v>10.027249030344208</v>
      </c>
      <c r="AC78">
        <v>7.5110793472686863</v>
      </c>
      <c r="AD78">
        <v>9.2520438232979636</v>
      </c>
      <c r="AE78">
        <v>12.272556712762047</v>
      </c>
      <c r="AF78">
        <v>0</v>
      </c>
      <c r="AG78">
        <v>0</v>
      </c>
      <c r="AH78">
        <v>34.507424024653261</v>
      </c>
      <c r="AI78">
        <v>12.045035428922892</v>
      </c>
      <c r="AJ78">
        <v>0</v>
      </c>
      <c r="AK78">
        <v>12.599598935166936</v>
      </c>
      <c r="AL78">
        <v>15.70988468158348</v>
      </c>
      <c r="AM78">
        <v>3.6046071789835255</v>
      </c>
      <c r="AN78">
        <v>0</v>
      </c>
      <c r="AO78">
        <v>1.9862800000000005</v>
      </c>
      <c r="AP78">
        <v>2.6132235062137532</v>
      </c>
      <c r="AQ78">
        <v>0</v>
      </c>
      <c r="AR78">
        <v>2.1690362318840575</v>
      </c>
      <c r="AS78">
        <v>2.317172549675949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818.37482181572568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158.79760699216396</v>
      </c>
      <c r="L79">
        <v>52.85</v>
      </c>
      <c r="M79">
        <v>0</v>
      </c>
      <c r="N79">
        <v>29.19</v>
      </c>
      <c r="O79">
        <v>49.003968575362435</v>
      </c>
      <c r="P79">
        <v>48.325215798851715</v>
      </c>
      <c r="Q79">
        <v>5.0475110892065063</v>
      </c>
      <c r="R79">
        <v>10.417536643026006</v>
      </c>
      <c r="S79">
        <v>0</v>
      </c>
      <c r="T79">
        <v>0</v>
      </c>
      <c r="U79">
        <v>282.98698319472891</v>
      </c>
      <c r="V79">
        <v>4.4772881355932217</v>
      </c>
      <c r="W79">
        <v>11.04</v>
      </c>
      <c r="X79">
        <v>24.302539981185323</v>
      </c>
      <c r="Y79">
        <v>0</v>
      </c>
      <c r="Z79">
        <v>4.8082199999999995</v>
      </c>
      <c r="AA79">
        <v>10.360048054383499</v>
      </c>
      <c r="AB79">
        <v>10.027249030344208</v>
      </c>
      <c r="AC79">
        <v>7.5110793472686863</v>
      </c>
      <c r="AD79">
        <v>9.2520438232979636</v>
      </c>
      <c r="AE79">
        <v>12.272556712762047</v>
      </c>
      <c r="AF79">
        <v>0</v>
      </c>
      <c r="AG79">
        <v>0</v>
      </c>
      <c r="AH79">
        <v>34.507424024653261</v>
      </c>
      <c r="AI79">
        <v>12.045035428922892</v>
      </c>
      <c r="AJ79">
        <v>0</v>
      </c>
      <c r="AK79">
        <v>12.599598935166936</v>
      </c>
      <c r="AL79">
        <v>15.70988468158348</v>
      </c>
      <c r="AM79">
        <v>3.6046071789835255</v>
      </c>
      <c r="AN79">
        <v>0</v>
      </c>
      <c r="AO79">
        <v>1.9786600000000005</v>
      </c>
      <c r="AP79">
        <v>2.6132235062137532</v>
      </c>
      <c r="AQ79">
        <v>0</v>
      </c>
      <c r="AR79">
        <v>2.1690362318840575</v>
      </c>
      <c r="AS79">
        <v>2.317172549675949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818.21448991525835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158.79760699216396</v>
      </c>
      <c r="L80">
        <v>52.85</v>
      </c>
      <c r="M80">
        <v>0</v>
      </c>
      <c r="N80">
        <v>29.19</v>
      </c>
      <c r="O80">
        <v>49.003968575362435</v>
      </c>
      <c r="P80">
        <v>48.325215798851715</v>
      </c>
      <c r="Q80">
        <v>5.0475110892065063</v>
      </c>
      <c r="R80">
        <v>10.417536643026006</v>
      </c>
      <c r="S80">
        <v>0</v>
      </c>
      <c r="T80">
        <v>0</v>
      </c>
      <c r="U80">
        <v>282.98698319472891</v>
      </c>
      <c r="V80">
        <v>4.4772881355932217</v>
      </c>
      <c r="W80">
        <v>11.04</v>
      </c>
      <c r="X80">
        <v>24.302539981185323</v>
      </c>
      <c r="Y80">
        <v>0</v>
      </c>
      <c r="Z80">
        <v>4.8082199999999995</v>
      </c>
      <c r="AA80">
        <v>10.360048054383499</v>
      </c>
      <c r="AB80">
        <v>10.027249030344208</v>
      </c>
      <c r="AC80">
        <v>7.5110793472686863</v>
      </c>
      <c r="AD80">
        <v>9.2520438232979636</v>
      </c>
      <c r="AE80">
        <v>12.272556712762047</v>
      </c>
      <c r="AF80">
        <v>0</v>
      </c>
      <c r="AG80">
        <v>0</v>
      </c>
      <c r="AH80">
        <v>34.507424024653261</v>
      </c>
      <c r="AI80">
        <v>12.045035428922892</v>
      </c>
      <c r="AJ80">
        <v>0</v>
      </c>
      <c r="AK80">
        <v>12.599598935166936</v>
      </c>
      <c r="AL80">
        <v>15.70988468158348</v>
      </c>
      <c r="AM80">
        <v>3.6046071789835255</v>
      </c>
      <c r="AN80">
        <v>0</v>
      </c>
      <c r="AO80">
        <v>2.0472400000000004</v>
      </c>
      <c r="AP80">
        <v>2.6132235062137532</v>
      </c>
      <c r="AQ80">
        <v>0</v>
      </c>
      <c r="AR80">
        <v>2.1690362318840575</v>
      </c>
      <c r="AS80">
        <v>2.317172549675949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818.28306991525835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158.79760699216396</v>
      </c>
      <c r="L81">
        <v>52.85</v>
      </c>
      <c r="M81">
        <v>0</v>
      </c>
      <c r="N81">
        <v>29.19</v>
      </c>
      <c r="O81">
        <v>49.003968575362435</v>
      </c>
      <c r="P81">
        <v>48.325215798851715</v>
      </c>
      <c r="Q81">
        <v>5.0475110892065063</v>
      </c>
      <c r="R81">
        <v>10.417536643026006</v>
      </c>
      <c r="S81">
        <v>0</v>
      </c>
      <c r="T81">
        <v>0</v>
      </c>
      <c r="U81">
        <v>282.98698319472891</v>
      </c>
      <c r="V81">
        <v>4.4772881355932217</v>
      </c>
      <c r="W81">
        <v>11.04</v>
      </c>
      <c r="X81">
        <v>24.302539981185323</v>
      </c>
      <c r="Y81">
        <v>0</v>
      </c>
      <c r="Z81">
        <v>4.8082199999999995</v>
      </c>
      <c r="AA81">
        <v>10.360048054383499</v>
      </c>
      <c r="AB81">
        <v>10.027249030344208</v>
      </c>
      <c r="AC81">
        <v>7.5110793472686863</v>
      </c>
      <c r="AD81">
        <v>9.2520438232979636</v>
      </c>
      <c r="AE81">
        <v>12.272556712762047</v>
      </c>
      <c r="AF81">
        <v>0</v>
      </c>
      <c r="AG81">
        <v>0</v>
      </c>
      <c r="AH81">
        <v>34.507424024653261</v>
      </c>
      <c r="AI81">
        <v>12.045035428922892</v>
      </c>
      <c r="AJ81">
        <v>0</v>
      </c>
      <c r="AK81">
        <v>12.599598935166936</v>
      </c>
      <c r="AL81">
        <v>15.70988468158348</v>
      </c>
      <c r="AM81">
        <v>3.6046071789835255</v>
      </c>
      <c r="AN81">
        <v>0</v>
      </c>
      <c r="AO81">
        <v>2.0650200000000005</v>
      </c>
      <c r="AP81">
        <v>2.6132235062137532</v>
      </c>
      <c r="AQ81">
        <v>0</v>
      </c>
      <c r="AR81">
        <v>12.483387681159421</v>
      </c>
      <c r="AS81">
        <v>2.317172549675949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828.61520136453373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158.79760699216396</v>
      </c>
      <c r="L82">
        <v>52.85</v>
      </c>
      <c r="M82">
        <v>0</v>
      </c>
      <c r="N82">
        <v>29.19</v>
      </c>
      <c r="O82">
        <v>49.003968575362435</v>
      </c>
      <c r="P82">
        <v>48.325215798851715</v>
      </c>
      <c r="Q82">
        <v>5.0475110892065063</v>
      </c>
      <c r="R82">
        <v>10.417536643026006</v>
      </c>
      <c r="S82">
        <v>0</v>
      </c>
      <c r="T82">
        <v>0</v>
      </c>
      <c r="U82">
        <v>282.98698319472891</v>
      </c>
      <c r="V82">
        <v>4.4772881355932217</v>
      </c>
      <c r="W82">
        <v>11.04</v>
      </c>
      <c r="X82">
        <v>24.302539981185323</v>
      </c>
      <c r="Y82">
        <v>0</v>
      </c>
      <c r="Z82">
        <v>4.8082199999999995</v>
      </c>
      <c r="AA82">
        <v>10.360048054383499</v>
      </c>
      <c r="AB82">
        <v>10.027249030344208</v>
      </c>
      <c r="AC82">
        <v>7.5110793472686863</v>
      </c>
      <c r="AD82">
        <v>9.2520438232979636</v>
      </c>
      <c r="AE82">
        <v>12.272556712762047</v>
      </c>
      <c r="AF82">
        <v>0</v>
      </c>
      <c r="AG82">
        <v>0</v>
      </c>
      <c r="AH82">
        <v>34.507424024653261</v>
      </c>
      <c r="AI82">
        <v>1.5642903154445316</v>
      </c>
      <c r="AJ82">
        <v>0</v>
      </c>
      <c r="AK82">
        <v>12.599598935166936</v>
      </c>
      <c r="AL82">
        <v>15.70988468158348</v>
      </c>
      <c r="AM82">
        <v>3.6046071789835255</v>
      </c>
      <c r="AN82">
        <v>0</v>
      </c>
      <c r="AO82">
        <v>2.1132800000000005</v>
      </c>
      <c r="AP82">
        <v>2.6132235062137532</v>
      </c>
      <c r="AQ82">
        <v>0</v>
      </c>
      <c r="AR82">
        <v>12.483387681159421</v>
      </c>
      <c r="AS82">
        <v>2.317172549675949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818.18271625105535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158.79760699216396</v>
      </c>
      <c r="L83">
        <v>52.85</v>
      </c>
      <c r="M83">
        <v>0</v>
      </c>
      <c r="N83">
        <v>29.19</v>
      </c>
      <c r="O83">
        <v>49.003968575362435</v>
      </c>
      <c r="P83">
        <v>48.325215798851715</v>
      </c>
      <c r="Q83">
        <v>5.0475110892065063</v>
      </c>
      <c r="R83">
        <v>10.417536643026006</v>
      </c>
      <c r="S83">
        <v>0</v>
      </c>
      <c r="T83">
        <v>0</v>
      </c>
      <c r="U83">
        <v>282.98698319472891</v>
      </c>
      <c r="V83">
        <v>4.4772881355932217</v>
      </c>
      <c r="W83">
        <v>11.04</v>
      </c>
      <c r="X83">
        <v>24.302539981185323</v>
      </c>
      <c r="Y83">
        <v>0</v>
      </c>
      <c r="Z83">
        <v>4.8082199999999995</v>
      </c>
      <c r="AA83">
        <v>10.360048054383499</v>
      </c>
      <c r="AB83">
        <v>10.027249030344208</v>
      </c>
      <c r="AC83">
        <v>7.5110793472686863</v>
      </c>
      <c r="AD83">
        <v>9.2520438232979636</v>
      </c>
      <c r="AE83">
        <v>12.272556712762047</v>
      </c>
      <c r="AF83">
        <v>0</v>
      </c>
      <c r="AG83">
        <v>0</v>
      </c>
      <c r="AH83">
        <v>34.507424024653261</v>
      </c>
      <c r="AI83">
        <v>0.87646266203583323</v>
      </c>
      <c r="AJ83">
        <v>0</v>
      </c>
      <c r="AK83">
        <v>12.599598935166936</v>
      </c>
      <c r="AL83">
        <v>15.70988468158348</v>
      </c>
      <c r="AM83">
        <v>3.4382406937996706</v>
      </c>
      <c r="AN83">
        <v>0</v>
      </c>
      <c r="AO83">
        <v>2.1412200000000006</v>
      </c>
      <c r="AP83">
        <v>2.6132235062137532</v>
      </c>
      <c r="AQ83">
        <v>0</v>
      </c>
      <c r="AR83">
        <v>2.7125652173913037</v>
      </c>
      <c r="AS83">
        <v>2.317172549675949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807.58563964869461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158.79760699216396</v>
      </c>
      <c r="L84">
        <v>52.85</v>
      </c>
      <c r="M84">
        <v>0</v>
      </c>
      <c r="N84">
        <v>29.19</v>
      </c>
      <c r="O84">
        <v>49.003968575362435</v>
      </c>
      <c r="P84">
        <v>48.325215798851715</v>
      </c>
      <c r="Q84">
        <v>5.0475110892065063</v>
      </c>
      <c r="R84">
        <v>10.417536643026006</v>
      </c>
      <c r="S84">
        <v>0</v>
      </c>
      <c r="T84">
        <v>0</v>
      </c>
      <c r="U84">
        <v>282.98698319472891</v>
      </c>
      <c r="V84">
        <v>4.4772881355932217</v>
      </c>
      <c r="W84">
        <v>11.04</v>
      </c>
      <c r="X84">
        <v>24.302539981185323</v>
      </c>
      <c r="Y84">
        <v>0</v>
      </c>
      <c r="Z84">
        <v>4.8082199999999995</v>
      </c>
      <c r="AA84">
        <v>10.360048054383499</v>
      </c>
      <c r="AB84">
        <v>10.027249030344208</v>
      </c>
      <c r="AC84">
        <v>7.5110793472686863</v>
      </c>
      <c r="AD84">
        <v>9.2520438232979636</v>
      </c>
      <c r="AE84">
        <v>12.272556712762047</v>
      </c>
      <c r="AF84">
        <v>0</v>
      </c>
      <c r="AG84">
        <v>0</v>
      </c>
      <c r="AH84">
        <v>34.507424024653261</v>
      </c>
      <c r="AI84">
        <v>0.87646266203583323</v>
      </c>
      <c r="AJ84">
        <v>0</v>
      </c>
      <c r="AK84">
        <v>12.599598935166936</v>
      </c>
      <c r="AL84">
        <v>15.70988468158348</v>
      </c>
      <c r="AM84">
        <v>3.2788061454984758</v>
      </c>
      <c r="AN84">
        <v>0</v>
      </c>
      <c r="AO84">
        <v>2.2098</v>
      </c>
      <c r="AP84">
        <v>2.6132235062137532</v>
      </c>
      <c r="AQ84">
        <v>0</v>
      </c>
      <c r="AR84">
        <v>2.7125652173913037</v>
      </c>
      <c r="AS84">
        <v>2.317172549675949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807.49478510039341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158.79760699216396</v>
      </c>
      <c r="L85">
        <v>52.85</v>
      </c>
      <c r="M85">
        <v>0</v>
      </c>
      <c r="N85">
        <v>29.19</v>
      </c>
      <c r="O85">
        <v>49.003968575362435</v>
      </c>
      <c r="P85">
        <v>48.325215798851715</v>
      </c>
      <c r="Q85">
        <v>5.0475110892065063</v>
      </c>
      <c r="R85">
        <v>10.417536643026006</v>
      </c>
      <c r="S85">
        <v>0</v>
      </c>
      <c r="T85">
        <v>0</v>
      </c>
      <c r="U85">
        <v>282.98698319472891</v>
      </c>
      <c r="V85">
        <v>4.4772881355932217</v>
      </c>
      <c r="W85">
        <v>11.04</v>
      </c>
      <c r="X85">
        <v>24.302539981185323</v>
      </c>
      <c r="Y85">
        <v>0</v>
      </c>
      <c r="Z85">
        <v>0.26923999999999998</v>
      </c>
      <c r="AA85">
        <v>10.360048054383499</v>
      </c>
      <c r="AB85">
        <v>9.7117697149938582</v>
      </c>
      <c r="AC85">
        <v>7.1407014682762631</v>
      </c>
      <c r="AD85">
        <v>8.9796533115342019</v>
      </c>
      <c r="AE85">
        <v>12.150521908676421</v>
      </c>
      <c r="AF85">
        <v>0</v>
      </c>
      <c r="AG85">
        <v>0</v>
      </c>
      <c r="AH85">
        <v>34.226043991835489</v>
      </c>
      <c r="AI85">
        <v>3.44143869397797</v>
      </c>
      <c r="AJ85">
        <v>0</v>
      </c>
      <c r="AK85">
        <v>12.599598935166936</v>
      </c>
      <c r="AL85">
        <v>19.13324784853701</v>
      </c>
      <c r="AM85">
        <v>1.8023035894917627</v>
      </c>
      <c r="AN85">
        <v>0</v>
      </c>
      <c r="AO85">
        <v>2.2377400000000005</v>
      </c>
      <c r="AP85">
        <v>2.3948199867439941</v>
      </c>
      <c r="AQ85">
        <v>0</v>
      </c>
      <c r="AR85">
        <v>2.7125652173913037</v>
      </c>
      <c r="AS85">
        <v>2.317172549675949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805.91551568080251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158.79760699216396</v>
      </c>
      <c r="L86">
        <v>52.85</v>
      </c>
      <c r="M86">
        <v>0</v>
      </c>
      <c r="N86">
        <v>29.19</v>
      </c>
      <c r="O86">
        <v>49.003968575362435</v>
      </c>
      <c r="P86">
        <v>48.325215798851715</v>
      </c>
      <c r="Q86">
        <v>5.0475110892065063</v>
      </c>
      <c r="R86">
        <v>10.417536643026006</v>
      </c>
      <c r="S86">
        <v>0</v>
      </c>
      <c r="T86">
        <v>0</v>
      </c>
      <c r="U86">
        <v>282.98698319472891</v>
      </c>
      <c r="V86">
        <v>4.4772881355932217</v>
      </c>
      <c r="W86">
        <v>11.04</v>
      </c>
      <c r="X86">
        <v>24.302539981185323</v>
      </c>
      <c r="Y86">
        <v>0</v>
      </c>
      <c r="Z86">
        <v>0</v>
      </c>
      <c r="AA86">
        <v>6.9058520862634802</v>
      </c>
      <c r="AB86">
        <v>9.7117697149938582</v>
      </c>
      <c r="AC86">
        <v>7.1407014682762631</v>
      </c>
      <c r="AD86">
        <v>8.9796533115342019</v>
      </c>
      <c r="AE86">
        <v>12.150521908676421</v>
      </c>
      <c r="AF86">
        <v>0</v>
      </c>
      <c r="AG86">
        <v>0</v>
      </c>
      <c r="AH86">
        <v>34.226043991835489</v>
      </c>
      <c r="AI86">
        <v>3.44143869397797</v>
      </c>
      <c r="AJ86">
        <v>0</v>
      </c>
      <c r="AK86">
        <v>12.599598935166936</v>
      </c>
      <c r="AL86">
        <v>19.13324784853701</v>
      </c>
      <c r="AM86">
        <v>1.9686700746756176</v>
      </c>
      <c r="AN86">
        <v>0</v>
      </c>
      <c r="AO86">
        <v>2.2453600000000007</v>
      </c>
      <c r="AP86">
        <v>2.3948199867439941</v>
      </c>
      <c r="AQ86">
        <v>0</v>
      </c>
      <c r="AR86">
        <v>2.7125652173913037</v>
      </c>
      <c r="AS86">
        <v>2.317172549675949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802.36606619786642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158.79760699216396</v>
      </c>
      <c r="L87">
        <v>52.85</v>
      </c>
      <c r="M87">
        <v>0</v>
      </c>
      <c r="N87">
        <v>29.19</v>
      </c>
      <c r="O87">
        <v>49.003968575362435</v>
      </c>
      <c r="P87">
        <v>48.325215798851715</v>
      </c>
      <c r="Q87">
        <v>5.0475110892065063</v>
      </c>
      <c r="R87">
        <v>10.417536643026006</v>
      </c>
      <c r="S87">
        <v>0</v>
      </c>
      <c r="T87">
        <v>0</v>
      </c>
      <c r="U87">
        <v>282.98698319472891</v>
      </c>
      <c r="V87">
        <v>4.4772881355932217</v>
      </c>
      <c r="W87">
        <v>11.04</v>
      </c>
      <c r="X87">
        <v>24.302539981185323</v>
      </c>
      <c r="Y87">
        <v>0</v>
      </c>
      <c r="Z87">
        <v>0</v>
      </c>
      <c r="AA87">
        <v>6.9058520862634802</v>
      </c>
      <c r="AB87">
        <v>9.7117697149938582</v>
      </c>
      <c r="AC87">
        <v>7.1407014682762631</v>
      </c>
      <c r="AD87">
        <v>8.9796533115342019</v>
      </c>
      <c r="AE87">
        <v>12.150521908676421</v>
      </c>
      <c r="AF87">
        <v>0</v>
      </c>
      <c r="AG87">
        <v>0</v>
      </c>
      <c r="AH87">
        <v>34.226043991835489</v>
      </c>
      <c r="AI87">
        <v>3.44143869397797</v>
      </c>
      <c r="AJ87">
        <v>0</v>
      </c>
      <c r="AK87">
        <v>12.599598935166936</v>
      </c>
      <c r="AL87">
        <v>19.13324784853701</v>
      </c>
      <c r="AM87">
        <v>1.9686700746756176</v>
      </c>
      <c r="AN87">
        <v>0</v>
      </c>
      <c r="AO87">
        <v>2.2656800000000006</v>
      </c>
      <c r="AP87">
        <v>2.3948199867439941</v>
      </c>
      <c r="AQ87">
        <v>0</v>
      </c>
      <c r="AR87">
        <v>4.8841413043478257</v>
      </c>
      <c r="AS87">
        <v>2.317172549675949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804.55796228482291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158.79760699216396</v>
      </c>
      <c r="L88">
        <v>52.85</v>
      </c>
      <c r="M88">
        <v>0</v>
      </c>
      <c r="N88">
        <v>29.19</v>
      </c>
      <c r="O88">
        <v>49.003968575362435</v>
      </c>
      <c r="P88">
        <v>48.325215798851715</v>
      </c>
      <c r="Q88">
        <v>5.0475110892065063</v>
      </c>
      <c r="R88">
        <v>10.417536643026006</v>
      </c>
      <c r="S88">
        <v>0</v>
      </c>
      <c r="T88">
        <v>0</v>
      </c>
      <c r="U88">
        <v>282.98698319472891</v>
      </c>
      <c r="V88">
        <v>4.4772881355932217</v>
      </c>
      <c r="W88">
        <v>11.04</v>
      </c>
      <c r="X88">
        <v>24.302539981185323</v>
      </c>
      <c r="Y88">
        <v>0</v>
      </c>
      <c r="Z88">
        <v>0</v>
      </c>
      <c r="AA88">
        <v>6.9058520862634802</v>
      </c>
      <c r="AB88">
        <v>9.7117697149938582</v>
      </c>
      <c r="AC88">
        <v>7.1407014682762631</v>
      </c>
      <c r="AD88">
        <v>8.9796533115342019</v>
      </c>
      <c r="AE88">
        <v>12.150521908676421</v>
      </c>
      <c r="AF88">
        <v>0</v>
      </c>
      <c r="AG88">
        <v>0</v>
      </c>
      <c r="AH88">
        <v>34.226043991835489</v>
      </c>
      <c r="AI88">
        <v>3.44143869397797</v>
      </c>
      <c r="AJ88">
        <v>0</v>
      </c>
      <c r="AK88">
        <v>12.599598935166936</v>
      </c>
      <c r="AL88">
        <v>19.13324784853701</v>
      </c>
      <c r="AM88">
        <v>1.9686700746756176</v>
      </c>
      <c r="AN88">
        <v>0</v>
      </c>
      <c r="AO88">
        <v>2.3241000000000005</v>
      </c>
      <c r="AP88">
        <v>2.3948199867439941</v>
      </c>
      <c r="AQ88">
        <v>0</v>
      </c>
      <c r="AR88">
        <v>4.8841413043478257</v>
      </c>
      <c r="AS88">
        <v>2.317172549675949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804.61638228482298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158.79999999999998</v>
      </c>
      <c r="L89">
        <v>52.85</v>
      </c>
      <c r="M89">
        <v>0</v>
      </c>
      <c r="N89">
        <v>29.19</v>
      </c>
      <c r="O89">
        <v>49.003968575362435</v>
      </c>
      <c r="P89">
        <v>48.325215798851715</v>
      </c>
      <c r="Q89">
        <v>5.0475110892065063</v>
      </c>
      <c r="R89">
        <v>10.417536643026006</v>
      </c>
      <c r="S89">
        <v>0</v>
      </c>
      <c r="T89">
        <v>0</v>
      </c>
      <c r="U89">
        <v>282.98698319472891</v>
      </c>
      <c r="V89">
        <v>4.4772881355932217</v>
      </c>
      <c r="W89">
        <v>11.04</v>
      </c>
      <c r="X89">
        <v>24.302539981185323</v>
      </c>
      <c r="Y89">
        <v>0</v>
      </c>
      <c r="Z89">
        <v>0</v>
      </c>
      <c r="AA89">
        <v>6.9058520862634802</v>
      </c>
      <c r="AB89">
        <v>9.7117697149938582</v>
      </c>
      <c r="AC89">
        <v>7.1407014682762631</v>
      </c>
      <c r="AD89">
        <v>8.9796533115342019</v>
      </c>
      <c r="AE89">
        <v>12.150521908676421</v>
      </c>
      <c r="AF89">
        <v>0</v>
      </c>
      <c r="AG89">
        <v>0</v>
      </c>
      <c r="AH89">
        <v>34.226043991835489</v>
      </c>
      <c r="AI89">
        <v>0.87646266203583323</v>
      </c>
      <c r="AJ89">
        <v>0</v>
      </c>
      <c r="AK89">
        <v>12.599598935166936</v>
      </c>
      <c r="AL89">
        <v>19.13324784853701</v>
      </c>
      <c r="AM89">
        <v>1.9686700746756176</v>
      </c>
      <c r="AN89">
        <v>0</v>
      </c>
      <c r="AO89">
        <v>2.4155400000000005</v>
      </c>
      <c r="AP89">
        <v>2.3948199867439941</v>
      </c>
      <c r="AQ89">
        <v>0</v>
      </c>
      <c r="AR89">
        <v>4.8841413043478257</v>
      </c>
      <c r="AS89">
        <v>2.317172549675949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802.14523926071683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158.79999999999998</v>
      </c>
      <c r="L90">
        <v>52.85</v>
      </c>
      <c r="M90">
        <v>0</v>
      </c>
      <c r="N90">
        <v>29.19</v>
      </c>
      <c r="O90">
        <v>49.003968575362435</v>
      </c>
      <c r="P90">
        <v>48.325215798851715</v>
      </c>
      <c r="Q90">
        <v>5.0475110892065063</v>
      </c>
      <c r="R90">
        <v>10.417536643026006</v>
      </c>
      <c r="S90">
        <v>0</v>
      </c>
      <c r="T90">
        <v>0</v>
      </c>
      <c r="U90">
        <v>282.98698319472891</v>
      </c>
      <c r="V90">
        <v>4.4772881355932217</v>
      </c>
      <c r="W90">
        <v>11.04</v>
      </c>
      <c r="X90">
        <v>24.302539981185323</v>
      </c>
      <c r="Y90">
        <v>0</v>
      </c>
      <c r="Z90">
        <v>0.54101999999999995</v>
      </c>
      <c r="AA90">
        <v>10.360048054383499</v>
      </c>
      <c r="AB90">
        <v>9.7117697149938582</v>
      </c>
      <c r="AC90">
        <v>7.1407014682762631</v>
      </c>
      <c r="AD90">
        <v>8.9796533115342019</v>
      </c>
      <c r="AE90">
        <v>12.150521908676421</v>
      </c>
      <c r="AF90">
        <v>0</v>
      </c>
      <c r="AG90">
        <v>0</v>
      </c>
      <c r="AH90">
        <v>34.226043991835489</v>
      </c>
      <c r="AI90">
        <v>0.87646266203583323</v>
      </c>
      <c r="AJ90">
        <v>0</v>
      </c>
      <c r="AK90">
        <v>12.599598935166936</v>
      </c>
      <c r="AL90">
        <v>19.13324784853701</v>
      </c>
      <c r="AM90">
        <v>1.9686700746756176</v>
      </c>
      <c r="AN90">
        <v>0</v>
      </c>
      <c r="AO90">
        <v>2.4714200000000006</v>
      </c>
      <c r="AP90">
        <v>2.3948199867439941</v>
      </c>
      <c r="AQ90">
        <v>0</v>
      </c>
      <c r="AR90">
        <v>4.8841413043478257</v>
      </c>
      <c r="AS90">
        <v>2.317172549675949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806.1963352288368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158.79999999999998</v>
      </c>
      <c r="L91">
        <v>52.85</v>
      </c>
      <c r="M91">
        <v>0</v>
      </c>
      <c r="N91">
        <v>29.19</v>
      </c>
      <c r="O91">
        <v>49.003968575362435</v>
      </c>
      <c r="P91">
        <v>48.325215798851715</v>
      </c>
      <c r="Q91">
        <v>5.0475110892065063</v>
      </c>
      <c r="R91">
        <v>10.417536643026006</v>
      </c>
      <c r="S91">
        <v>0</v>
      </c>
      <c r="T91">
        <v>0</v>
      </c>
      <c r="U91">
        <v>282.98698319472891</v>
      </c>
      <c r="V91">
        <v>4.4772881355932217</v>
      </c>
      <c r="W91">
        <v>11.04</v>
      </c>
      <c r="X91">
        <v>24.302539981185323</v>
      </c>
      <c r="Y91">
        <v>0</v>
      </c>
      <c r="Z91">
        <v>4.8082199999999995</v>
      </c>
      <c r="AA91">
        <v>10.360048054383499</v>
      </c>
      <c r="AB91">
        <v>10.027249030344208</v>
      </c>
      <c r="AC91">
        <v>7.5110793472686863</v>
      </c>
      <c r="AD91">
        <v>9.2520438232979636</v>
      </c>
      <c r="AE91">
        <v>12.272556712762047</v>
      </c>
      <c r="AF91">
        <v>0</v>
      </c>
      <c r="AG91">
        <v>0</v>
      </c>
      <c r="AH91">
        <v>34.507424024653261</v>
      </c>
      <c r="AI91">
        <v>0.87646266203583323</v>
      </c>
      <c r="AJ91">
        <v>0</v>
      </c>
      <c r="AK91">
        <v>12.599598935166936</v>
      </c>
      <c r="AL91">
        <v>19.13324784853701</v>
      </c>
      <c r="AM91">
        <v>3.2788061454984758</v>
      </c>
      <c r="AN91">
        <v>0</v>
      </c>
      <c r="AO91">
        <v>2.5527000000000006</v>
      </c>
      <c r="AP91">
        <v>2.6132235062137532</v>
      </c>
      <c r="AQ91">
        <v>0</v>
      </c>
      <c r="AR91">
        <v>12.483387681159421</v>
      </c>
      <c r="AS91">
        <v>2.317172549675949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821.03426373895115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158.79999999999998</v>
      </c>
      <c r="L92">
        <v>52.85</v>
      </c>
      <c r="M92">
        <v>0</v>
      </c>
      <c r="N92">
        <v>29.19</v>
      </c>
      <c r="O92">
        <v>49.003968575362435</v>
      </c>
      <c r="P92">
        <v>48.325215798851715</v>
      </c>
      <c r="Q92">
        <v>5.0475110892065063</v>
      </c>
      <c r="R92">
        <v>10.417536643026006</v>
      </c>
      <c r="S92">
        <v>0</v>
      </c>
      <c r="T92">
        <v>0</v>
      </c>
      <c r="U92">
        <v>282.98698319472891</v>
      </c>
      <c r="V92">
        <v>4.4772881355932217</v>
      </c>
      <c r="W92">
        <v>11.04</v>
      </c>
      <c r="X92">
        <v>24.302539981185323</v>
      </c>
      <c r="Y92">
        <v>0</v>
      </c>
      <c r="Z92">
        <v>4.8082199999999995</v>
      </c>
      <c r="AA92">
        <v>10.360048054383499</v>
      </c>
      <c r="AB92">
        <v>10.027249030344208</v>
      </c>
      <c r="AC92">
        <v>7.5110793472686863</v>
      </c>
      <c r="AD92">
        <v>9.2520438232979636</v>
      </c>
      <c r="AE92">
        <v>12.272556712762047</v>
      </c>
      <c r="AF92">
        <v>0</v>
      </c>
      <c r="AG92">
        <v>0</v>
      </c>
      <c r="AH92">
        <v>34.507424024653261</v>
      </c>
      <c r="AI92">
        <v>0.87646266203583323</v>
      </c>
      <c r="AJ92">
        <v>0</v>
      </c>
      <c r="AK92">
        <v>12.599598935166936</v>
      </c>
      <c r="AL92">
        <v>19.13324784853701</v>
      </c>
      <c r="AM92">
        <v>3.2788061454984758</v>
      </c>
      <c r="AN92">
        <v>0</v>
      </c>
      <c r="AO92">
        <v>2.5527000000000006</v>
      </c>
      <c r="AP92">
        <v>2.6132235062137532</v>
      </c>
      <c r="AQ92">
        <v>0</v>
      </c>
      <c r="AR92">
        <v>12.483387681159421</v>
      </c>
      <c r="AS92">
        <v>2.317172549675949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821.03426373895115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158.79999999999998</v>
      </c>
      <c r="L93">
        <v>52.85</v>
      </c>
      <c r="M93">
        <v>0</v>
      </c>
      <c r="N93">
        <v>29.19</v>
      </c>
      <c r="O93">
        <v>49.003968575362435</v>
      </c>
      <c r="P93">
        <v>48.325215798851715</v>
      </c>
      <c r="Q93">
        <v>5.0475110892065063</v>
      </c>
      <c r="R93">
        <v>10.417536643026006</v>
      </c>
      <c r="S93">
        <v>0</v>
      </c>
      <c r="T93">
        <v>0</v>
      </c>
      <c r="U93">
        <v>282.98698319472891</v>
      </c>
      <c r="V93">
        <v>4.6000000000000005</v>
      </c>
      <c r="W93">
        <v>11.04</v>
      </c>
      <c r="X93">
        <v>24.302539981185323</v>
      </c>
      <c r="Y93">
        <v>0</v>
      </c>
      <c r="Z93">
        <v>4.8082199999999995</v>
      </c>
      <c r="AA93">
        <v>10.360048054383499</v>
      </c>
      <c r="AB93">
        <v>10.027249030344208</v>
      </c>
      <c r="AC93">
        <v>7.5110793472686863</v>
      </c>
      <c r="AD93">
        <v>9.2520438232979636</v>
      </c>
      <c r="AE93">
        <v>12.272556712762047</v>
      </c>
      <c r="AF93">
        <v>0</v>
      </c>
      <c r="AG93">
        <v>0</v>
      </c>
      <c r="AH93">
        <v>34.507424024653261</v>
      </c>
      <c r="AI93">
        <v>0.87646266203583323</v>
      </c>
      <c r="AJ93">
        <v>0</v>
      </c>
      <c r="AK93">
        <v>12.599598935166936</v>
      </c>
      <c r="AL93">
        <v>19.13324784853701</v>
      </c>
      <c r="AM93">
        <v>3.2788061454984758</v>
      </c>
      <c r="AN93">
        <v>0</v>
      </c>
      <c r="AO93">
        <v>2.6035000000000008</v>
      </c>
      <c r="AP93">
        <v>2.6132235062137532</v>
      </c>
      <c r="AQ93">
        <v>0</v>
      </c>
      <c r="AR93">
        <v>2.7125652173913037</v>
      </c>
      <c r="AS93">
        <v>2.317172549675949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811.43695313958995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158.79999999999998</v>
      </c>
      <c r="L94">
        <v>52.85</v>
      </c>
      <c r="M94">
        <v>0</v>
      </c>
      <c r="N94">
        <v>29.19</v>
      </c>
      <c r="O94">
        <v>49.003968575362435</v>
      </c>
      <c r="P94">
        <v>48.325215798851715</v>
      </c>
      <c r="Q94">
        <v>5.0475110892065063</v>
      </c>
      <c r="R94">
        <v>10.417536643026006</v>
      </c>
      <c r="S94">
        <v>0</v>
      </c>
      <c r="T94">
        <v>0</v>
      </c>
      <c r="U94">
        <v>282.98698319472891</v>
      </c>
      <c r="V94">
        <v>4.6000000000000005</v>
      </c>
      <c r="W94">
        <v>11.04</v>
      </c>
      <c r="X94">
        <v>24.302539981185323</v>
      </c>
      <c r="Y94">
        <v>0</v>
      </c>
      <c r="Z94">
        <v>4.8082199999999995</v>
      </c>
      <c r="AA94">
        <v>10.360048054383499</v>
      </c>
      <c r="AB94">
        <v>10.027249030344208</v>
      </c>
      <c r="AC94">
        <v>7.5110793472686863</v>
      </c>
      <c r="AD94">
        <v>9.2520438232979636</v>
      </c>
      <c r="AE94">
        <v>12.272556712762047</v>
      </c>
      <c r="AF94">
        <v>0</v>
      </c>
      <c r="AG94">
        <v>0</v>
      </c>
      <c r="AH94">
        <v>34.507424024653261</v>
      </c>
      <c r="AI94">
        <v>0.87646266203583323</v>
      </c>
      <c r="AJ94">
        <v>0</v>
      </c>
      <c r="AK94">
        <v>12.599598935166936</v>
      </c>
      <c r="AL94">
        <v>19.13324784853701</v>
      </c>
      <c r="AM94">
        <v>3.2788061454984758</v>
      </c>
      <c r="AN94">
        <v>0</v>
      </c>
      <c r="AO94">
        <v>2.6035000000000008</v>
      </c>
      <c r="AP94">
        <v>2.6132235062137532</v>
      </c>
      <c r="AQ94">
        <v>0</v>
      </c>
      <c r="AR94">
        <v>2.7125652173913037</v>
      </c>
      <c r="AS94">
        <v>2.317172549675949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811.43695313958995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158.79999999999998</v>
      </c>
      <c r="L95">
        <v>52.85</v>
      </c>
      <c r="M95">
        <v>0</v>
      </c>
      <c r="N95">
        <v>29.19</v>
      </c>
      <c r="O95">
        <v>49.003968575362435</v>
      </c>
      <c r="P95">
        <v>48.325215798851715</v>
      </c>
      <c r="Q95">
        <v>5.0475110892065063</v>
      </c>
      <c r="R95">
        <v>10.417536643026006</v>
      </c>
      <c r="S95">
        <v>0</v>
      </c>
      <c r="T95">
        <v>0</v>
      </c>
      <c r="U95">
        <v>282.98698319472891</v>
      </c>
      <c r="V95">
        <v>4.7171428571428571</v>
      </c>
      <c r="W95">
        <v>11.04</v>
      </c>
      <c r="X95">
        <v>24.302539981185323</v>
      </c>
      <c r="Y95">
        <v>0</v>
      </c>
      <c r="Z95">
        <v>0.26923999999999998</v>
      </c>
      <c r="AA95">
        <v>6.9058520862634802</v>
      </c>
      <c r="AB95">
        <v>9.7117697149938582</v>
      </c>
      <c r="AC95">
        <v>7.1407014682762631</v>
      </c>
      <c r="AD95">
        <v>8.9796533115342019</v>
      </c>
      <c r="AE95">
        <v>12.150521908676421</v>
      </c>
      <c r="AF95">
        <v>0</v>
      </c>
      <c r="AG95">
        <v>0</v>
      </c>
      <c r="AH95">
        <v>34.226043991835489</v>
      </c>
      <c r="AI95">
        <v>0.87646266203583323</v>
      </c>
      <c r="AJ95">
        <v>0</v>
      </c>
      <c r="AK95">
        <v>12.599598935166936</v>
      </c>
      <c r="AL95">
        <v>19.13324784853701</v>
      </c>
      <c r="AM95">
        <v>1.9686700746756176</v>
      </c>
      <c r="AN95">
        <v>0</v>
      </c>
      <c r="AO95">
        <v>2.6035000000000008</v>
      </c>
      <c r="AP95">
        <v>2.3948199867439941</v>
      </c>
      <c r="AQ95">
        <v>0</v>
      </c>
      <c r="AR95">
        <v>2.7125652173913037</v>
      </c>
      <c r="AS95">
        <v>2.317172549675949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800.67071789531008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158.79999999999998</v>
      </c>
      <c r="L96">
        <v>52.85</v>
      </c>
      <c r="M96">
        <v>0</v>
      </c>
      <c r="N96">
        <v>29.19</v>
      </c>
      <c r="O96">
        <v>49.003968575362435</v>
      </c>
      <c r="P96">
        <v>48.325215798851715</v>
      </c>
      <c r="Q96">
        <v>5.0475110892065063</v>
      </c>
      <c r="R96">
        <v>10.417536643026006</v>
      </c>
      <c r="S96">
        <v>0</v>
      </c>
      <c r="T96">
        <v>0</v>
      </c>
      <c r="U96">
        <v>282.98698319472891</v>
      </c>
      <c r="V96">
        <v>4.7171428571428571</v>
      </c>
      <c r="W96">
        <v>11.04</v>
      </c>
      <c r="X96">
        <v>24.302539981185323</v>
      </c>
      <c r="Y96">
        <v>0</v>
      </c>
      <c r="Z96">
        <v>0.26923999999999998</v>
      </c>
      <c r="AA96">
        <v>6.9058520862634802</v>
      </c>
      <c r="AB96">
        <v>9.7117697149938582</v>
      </c>
      <c r="AC96">
        <v>7.1407014682762631</v>
      </c>
      <c r="AD96">
        <v>8.9796533115342019</v>
      </c>
      <c r="AE96">
        <v>12.150521908676421</v>
      </c>
      <c r="AF96">
        <v>0</v>
      </c>
      <c r="AG96">
        <v>0</v>
      </c>
      <c r="AH96">
        <v>34.226043991835489</v>
      </c>
      <c r="AI96">
        <v>0.87646266203583323</v>
      </c>
      <c r="AJ96">
        <v>0</v>
      </c>
      <c r="AK96">
        <v>12.599598935166936</v>
      </c>
      <c r="AL96">
        <v>19.13324784853701</v>
      </c>
      <c r="AM96">
        <v>0.9843350373378088</v>
      </c>
      <c r="AN96">
        <v>0</v>
      </c>
      <c r="AO96">
        <v>2.6035000000000008</v>
      </c>
      <c r="AP96">
        <v>2.3948199867439941</v>
      </c>
      <c r="AQ96">
        <v>0</v>
      </c>
      <c r="AR96">
        <v>2.7125652173913037</v>
      </c>
      <c r="AS96">
        <v>2.317172549675949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799.68638285797226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158.79999999999998</v>
      </c>
      <c r="L97">
        <v>52.85</v>
      </c>
      <c r="M97">
        <v>0</v>
      </c>
      <c r="N97">
        <v>29.19</v>
      </c>
      <c r="O97">
        <v>49.003968575362435</v>
      </c>
      <c r="P97">
        <v>48.325215798851715</v>
      </c>
      <c r="Q97">
        <v>5.0475110892065063</v>
      </c>
      <c r="R97">
        <v>10.417536643026006</v>
      </c>
      <c r="S97">
        <v>0</v>
      </c>
      <c r="T97">
        <v>0</v>
      </c>
      <c r="U97">
        <v>282.98698319472891</v>
      </c>
      <c r="V97">
        <v>4.830000000000001</v>
      </c>
      <c r="W97">
        <v>11.04</v>
      </c>
      <c r="X97">
        <v>24.302539981185323</v>
      </c>
      <c r="Y97">
        <v>0</v>
      </c>
      <c r="Z97">
        <v>0.26923999999999998</v>
      </c>
      <c r="AA97">
        <v>6.9058520862634802</v>
      </c>
      <c r="AB97">
        <v>9.7117697149938582</v>
      </c>
      <c r="AC97">
        <v>7.1407014682762631</v>
      </c>
      <c r="AD97">
        <v>8.9796533115342019</v>
      </c>
      <c r="AE97">
        <v>12.150521908676421</v>
      </c>
      <c r="AF97">
        <v>0</v>
      </c>
      <c r="AG97">
        <v>0</v>
      </c>
      <c r="AH97">
        <v>34.226043991835489</v>
      </c>
      <c r="AI97">
        <v>0.87646266203583323</v>
      </c>
      <c r="AJ97">
        <v>0</v>
      </c>
      <c r="AK97">
        <v>12.599598935166936</v>
      </c>
      <c r="AL97">
        <v>19.13324784853701</v>
      </c>
      <c r="AM97">
        <v>0</v>
      </c>
      <c r="AN97">
        <v>0</v>
      </c>
      <c r="AO97">
        <v>2.6035000000000008</v>
      </c>
      <c r="AP97">
        <v>2.3948199867439941</v>
      </c>
      <c r="AQ97">
        <v>0</v>
      </c>
      <c r="AR97">
        <v>4.0713876811594201</v>
      </c>
      <c r="AS97">
        <v>2.317172549675949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800.17372742725968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158.79999999999998</v>
      </c>
      <c r="L98">
        <v>52.85</v>
      </c>
      <c r="M98">
        <v>0</v>
      </c>
      <c r="N98">
        <v>29.19</v>
      </c>
      <c r="O98">
        <v>49.003968575362435</v>
      </c>
      <c r="P98">
        <v>48.325215798851715</v>
      </c>
      <c r="Q98">
        <v>5.0475110892065063</v>
      </c>
      <c r="R98">
        <v>10.417536643026006</v>
      </c>
      <c r="S98">
        <v>0</v>
      </c>
      <c r="T98">
        <v>0</v>
      </c>
      <c r="U98">
        <v>282.98698319472891</v>
      </c>
      <c r="V98">
        <v>4.830000000000001</v>
      </c>
      <c r="W98">
        <v>11.04</v>
      </c>
      <c r="X98">
        <v>24.302539981185323</v>
      </c>
      <c r="Y98">
        <v>0</v>
      </c>
      <c r="Z98">
        <v>0.26923999999999998</v>
      </c>
      <c r="AA98">
        <v>6.9058520862634802</v>
      </c>
      <c r="AB98">
        <v>9.7117697149938582</v>
      </c>
      <c r="AC98">
        <v>7.1407014682762631</v>
      </c>
      <c r="AD98">
        <v>8.9796533115342019</v>
      </c>
      <c r="AE98">
        <v>12.150521908676421</v>
      </c>
      <c r="AF98">
        <v>0</v>
      </c>
      <c r="AG98">
        <v>0</v>
      </c>
      <c r="AH98">
        <v>34.226043991835489</v>
      </c>
      <c r="AI98">
        <v>0.87646266203583323</v>
      </c>
      <c r="AJ98">
        <v>0</v>
      </c>
      <c r="AK98">
        <v>12.599598935166936</v>
      </c>
      <c r="AL98">
        <v>19.13324784853701</v>
      </c>
      <c r="AM98">
        <v>0</v>
      </c>
      <c r="AN98">
        <v>0</v>
      </c>
      <c r="AO98">
        <v>2.6035000000000008</v>
      </c>
      <c r="AP98">
        <v>2.3948199867439941</v>
      </c>
      <c r="AQ98">
        <v>0</v>
      </c>
      <c r="AR98">
        <v>4.0713876811594201</v>
      </c>
      <c r="AS98">
        <v>2.317172549675949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800.17372742725968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8.9433962264150952E-5</v>
      </c>
      <c r="E99">
        <f t="shared" si="2"/>
        <v>0</v>
      </c>
      <c r="F99">
        <f t="shared" si="2"/>
        <v>0</v>
      </c>
      <c r="G99">
        <f t="shared" si="2"/>
        <v>2.1499999999999997E-4</v>
      </c>
      <c r="H99">
        <f t="shared" si="2"/>
        <v>0</v>
      </c>
      <c r="I99">
        <f t="shared" si="2"/>
        <v>0</v>
      </c>
      <c r="J99">
        <f t="shared" si="2"/>
        <v>1.4499999999999997E-4</v>
      </c>
      <c r="K99">
        <f t="shared" si="2"/>
        <v>3.3168084042871686</v>
      </c>
      <c r="L99">
        <f t="shared" si="2"/>
        <v>1.2472450229489671</v>
      </c>
      <c r="M99">
        <f t="shared" si="2"/>
        <v>0</v>
      </c>
      <c r="N99">
        <f t="shared" si="2"/>
        <v>0.70056000000000107</v>
      </c>
      <c r="O99">
        <f t="shared" si="2"/>
        <v>1.1760952458086977</v>
      </c>
      <c r="P99">
        <f t="shared" si="2"/>
        <v>1.0923697873452918</v>
      </c>
      <c r="Q99">
        <f t="shared" si="2"/>
        <v>0.11474111132099402</v>
      </c>
      <c r="R99">
        <f t="shared" si="2"/>
        <v>0.23546078624482078</v>
      </c>
      <c r="S99">
        <f t="shared" si="2"/>
        <v>0</v>
      </c>
      <c r="T99">
        <f t="shared" si="2"/>
        <v>0</v>
      </c>
      <c r="U99">
        <f t="shared" si="2"/>
        <v>6.7916875966734942</v>
      </c>
      <c r="V99">
        <f t="shared" si="2"/>
        <v>0.10560261424252713</v>
      </c>
      <c r="W99">
        <f t="shared" si="2"/>
        <v>0.26495999999999964</v>
      </c>
      <c r="X99">
        <f t="shared" si="2"/>
        <v>0.58326095954844892</v>
      </c>
      <c r="Y99">
        <f t="shared" si="2"/>
        <v>0</v>
      </c>
      <c r="Z99">
        <f t="shared" si="2"/>
        <v>3.693413999999999E-2</v>
      </c>
      <c r="AA99">
        <f t="shared" si="2"/>
        <v>6.7982894397562152E-2</v>
      </c>
      <c r="AB99">
        <f t="shared" si="2"/>
        <v>0.13816064822287422</v>
      </c>
      <c r="AC99">
        <f t="shared" si="2"/>
        <v>0.10758327142869642</v>
      </c>
      <c r="AD99">
        <f t="shared" si="2"/>
        <v>0.19628044766746577</v>
      </c>
      <c r="AE99">
        <f t="shared" si="2"/>
        <v>0.29197863022049075</v>
      </c>
      <c r="AF99">
        <f t="shared" si="2"/>
        <v>0</v>
      </c>
      <c r="AG99">
        <f t="shared" si="2"/>
        <v>0</v>
      </c>
      <c r="AH99">
        <f t="shared" si="2"/>
        <v>0.78354804775003484</v>
      </c>
      <c r="AI99">
        <f t="shared" si="2"/>
        <v>5.4661019496847617E-2</v>
      </c>
      <c r="AJ99">
        <f t="shared" si="2"/>
        <v>0</v>
      </c>
      <c r="AK99">
        <f t="shared" si="2"/>
        <v>0.3023903744440064</v>
      </c>
      <c r="AL99">
        <f t="shared" si="2"/>
        <v>0.41068675903614404</v>
      </c>
      <c r="AM99">
        <f t="shared" si="2"/>
        <v>1.4752894670522473E-2</v>
      </c>
      <c r="AN99">
        <f t="shared" si="2"/>
        <v>0</v>
      </c>
      <c r="AO99">
        <f t="shared" si="2"/>
        <v>6.1383544999999998E-2</v>
      </c>
      <c r="AP99">
        <f t="shared" si="2"/>
        <v>5.8081368512013197E-2</v>
      </c>
      <c r="AQ99">
        <f t="shared" si="2"/>
        <v>0</v>
      </c>
      <c r="AR99">
        <f t="shared" si="2"/>
        <v>0.12023419927536243</v>
      </c>
      <c r="AS99">
        <f t="shared" si="2"/>
        <v>8.1446765083145703E-2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18.355345967587841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0.42729559748427676</v>
      </c>
      <c r="E3">
        <v>0</v>
      </c>
      <c r="F3">
        <v>0</v>
      </c>
      <c r="G3">
        <v>1.0399999999999998</v>
      </c>
      <c r="H3">
        <v>0</v>
      </c>
      <c r="I3">
        <v>0</v>
      </c>
      <c r="J3">
        <v>0.69999999999999984</v>
      </c>
      <c r="K3">
        <v>9.0297278604041402</v>
      </c>
      <c r="L3">
        <v>319.85000000000002</v>
      </c>
      <c r="M3">
        <v>13.65</v>
      </c>
      <c r="N3">
        <v>35.26</v>
      </c>
      <c r="O3">
        <v>0</v>
      </c>
      <c r="P3">
        <v>25.61</v>
      </c>
      <c r="Q3">
        <v>6.1069886643666838</v>
      </c>
      <c r="R3">
        <v>12.416978837265873</v>
      </c>
      <c r="S3">
        <v>0</v>
      </c>
      <c r="T3">
        <v>0</v>
      </c>
      <c r="U3">
        <v>62.161533943686294</v>
      </c>
      <c r="V3">
        <v>6.169999999999999</v>
      </c>
      <c r="W3">
        <v>13.34</v>
      </c>
      <c r="X3">
        <v>29.353067837357582</v>
      </c>
      <c r="Y3">
        <v>0</v>
      </c>
      <c r="Z3">
        <v>1.9360227272727273</v>
      </c>
      <c r="AA3">
        <v>4.1718143459915611</v>
      </c>
      <c r="AB3">
        <v>7.1224857722149428</v>
      </c>
      <c r="AC3">
        <v>5.7474221102378431</v>
      </c>
      <c r="AD3">
        <v>10.847849440133569</v>
      </c>
      <c r="AE3">
        <v>14.674579390165816</v>
      </c>
      <c r="AF3">
        <v>2.6350215949027476</v>
      </c>
      <c r="AG3">
        <v>10.938333220218055</v>
      </c>
      <c r="AH3">
        <v>39.371467672900721</v>
      </c>
      <c r="AI3">
        <v>0.94496102259918646</v>
      </c>
      <c r="AJ3">
        <v>0</v>
      </c>
      <c r="AK3">
        <v>15.218814351413243</v>
      </c>
      <c r="AL3">
        <v>0</v>
      </c>
      <c r="AM3">
        <v>0</v>
      </c>
      <c r="AN3">
        <v>0</v>
      </c>
      <c r="AO3">
        <v>3.5343360000000006</v>
      </c>
      <c r="AP3">
        <v>3.2550811930405961</v>
      </c>
      <c r="AQ3">
        <v>13.860681316956477</v>
      </c>
      <c r="AR3">
        <v>4.7522309782608696</v>
      </c>
      <c r="AS3">
        <v>9.5829861748644571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683.70968005173779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9.0297278604041402</v>
      </c>
      <c r="L4">
        <v>319.85000000000002</v>
      </c>
      <c r="M4">
        <v>13.65</v>
      </c>
      <c r="N4">
        <v>35.26</v>
      </c>
      <c r="O4">
        <v>0</v>
      </c>
      <c r="P4">
        <v>25.61</v>
      </c>
      <c r="Q4">
        <v>6.1069886643666838</v>
      </c>
      <c r="R4">
        <v>12.416978837265873</v>
      </c>
      <c r="S4">
        <v>0</v>
      </c>
      <c r="T4">
        <v>0</v>
      </c>
      <c r="U4">
        <v>62.161533943686294</v>
      </c>
      <c r="V4">
        <v>6.169999999999999</v>
      </c>
      <c r="W4">
        <v>13.34</v>
      </c>
      <c r="X4">
        <v>29.353067837357582</v>
      </c>
      <c r="Y4">
        <v>0</v>
      </c>
      <c r="Z4">
        <v>1.9360227272727273</v>
      </c>
      <c r="AA4">
        <v>0</v>
      </c>
      <c r="AB4">
        <v>7.1224857722149428</v>
      </c>
      <c r="AC4">
        <v>5.7474221102378431</v>
      </c>
      <c r="AD4">
        <v>10.847849440133569</v>
      </c>
      <c r="AE4">
        <v>14.674579390165816</v>
      </c>
      <c r="AF4">
        <v>2.6350215949027476</v>
      </c>
      <c r="AG4">
        <v>10.938333220218055</v>
      </c>
      <c r="AH4">
        <v>39.371467672900721</v>
      </c>
      <c r="AI4">
        <v>0.94496102259918646</v>
      </c>
      <c r="AJ4">
        <v>0</v>
      </c>
      <c r="AK4">
        <v>15.218814351413243</v>
      </c>
      <c r="AL4">
        <v>0</v>
      </c>
      <c r="AM4">
        <v>0</v>
      </c>
      <c r="AN4">
        <v>0</v>
      </c>
      <c r="AO4">
        <v>3.5343360000000006</v>
      </c>
      <c r="AP4">
        <v>3.2550811930405961</v>
      </c>
      <c r="AQ4">
        <v>13.860681316956477</v>
      </c>
      <c r="AR4">
        <v>4.7522309782608696</v>
      </c>
      <c r="AS4">
        <v>9.5829861748644571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677.37057010826197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9.0297278604041402</v>
      </c>
      <c r="L5">
        <v>319.85000000000002</v>
      </c>
      <c r="M5">
        <v>13.65</v>
      </c>
      <c r="N5">
        <v>35.26</v>
      </c>
      <c r="O5">
        <v>0</v>
      </c>
      <c r="P5">
        <v>25.61</v>
      </c>
      <c r="Q5">
        <v>6.1069886643666838</v>
      </c>
      <c r="R5">
        <v>12.416978837265873</v>
      </c>
      <c r="S5">
        <v>0</v>
      </c>
      <c r="T5">
        <v>0</v>
      </c>
      <c r="U5">
        <v>62.161533943686294</v>
      </c>
      <c r="V5">
        <v>6.169999999999999</v>
      </c>
      <c r="W5">
        <v>13.34</v>
      </c>
      <c r="X5">
        <v>29.353067837357582</v>
      </c>
      <c r="Y5">
        <v>0</v>
      </c>
      <c r="Z5">
        <v>1.9360227272727273</v>
      </c>
      <c r="AA5">
        <v>0</v>
      </c>
      <c r="AB5">
        <v>7.1224857722149428</v>
      </c>
      <c r="AC5">
        <v>5.7474221102378431</v>
      </c>
      <c r="AD5">
        <v>10.847849440133569</v>
      </c>
      <c r="AE5">
        <v>14.674579390165816</v>
      </c>
      <c r="AF5">
        <v>2.6350215949027476</v>
      </c>
      <c r="AG5">
        <v>10.938333220218055</v>
      </c>
      <c r="AH5">
        <v>39.371467672900721</v>
      </c>
      <c r="AI5">
        <v>0.94496102259918646</v>
      </c>
      <c r="AJ5">
        <v>0</v>
      </c>
      <c r="AK5">
        <v>15.218814351413243</v>
      </c>
      <c r="AL5">
        <v>0</v>
      </c>
      <c r="AM5">
        <v>0</v>
      </c>
      <c r="AN5">
        <v>0</v>
      </c>
      <c r="AO5">
        <v>3.5343360000000006</v>
      </c>
      <c r="AP5">
        <v>3.2550811930405961</v>
      </c>
      <c r="AQ5">
        <v>13.860681316956477</v>
      </c>
      <c r="AR5">
        <v>4.7522309782608696</v>
      </c>
      <c r="AS5">
        <v>9.5829861748644571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677.37057010826197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9.0297278604041402</v>
      </c>
      <c r="L6">
        <v>319.85000000000002</v>
      </c>
      <c r="M6">
        <v>13.65</v>
      </c>
      <c r="N6">
        <v>35.26</v>
      </c>
      <c r="O6">
        <v>0</v>
      </c>
      <c r="P6">
        <v>25.61</v>
      </c>
      <c r="Q6">
        <v>6.1069886643666838</v>
      </c>
      <c r="R6">
        <v>12.416978837265873</v>
      </c>
      <c r="S6">
        <v>0</v>
      </c>
      <c r="T6">
        <v>0</v>
      </c>
      <c r="U6">
        <v>62.161533943686294</v>
      </c>
      <c r="V6">
        <v>6.169999999999999</v>
      </c>
      <c r="W6">
        <v>13.34</v>
      </c>
      <c r="X6">
        <v>29.353067837357582</v>
      </c>
      <c r="Y6">
        <v>0</v>
      </c>
      <c r="Z6">
        <v>1.9360227272727273</v>
      </c>
      <c r="AA6">
        <v>0</v>
      </c>
      <c r="AB6">
        <v>7.1224857722149428</v>
      </c>
      <c r="AC6">
        <v>5.7474221102378431</v>
      </c>
      <c r="AD6">
        <v>10.847849440133569</v>
      </c>
      <c r="AE6">
        <v>14.674579390165816</v>
      </c>
      <c r="AF6">
        <v>2.6350215949027476</v>
      </c>
      <c r="AG6">
        <v>10.938333220218055</v>
      </c>
      <c r="AH6">
        <v>39.371467672900721</v>
      </c>
      <c r="AI6">
        <v>0.94496102259918646</v>
      </c>
      <c r="AJ6">
        <v>0</v>
      </c>
      <c r="AK6">
        <v>15.218814351413243</v>
      </c>
      <c r="AL6">
        <v>0</v>
      </c>
      <c r="AM6">
        <v>0</v>
      </c>
      <c r="AN6">
        <v>0</v>
      </c>
      <c r="AO6">
        <v>3.5772880000000011</v>
      </c>
      <c r="AP6">
        <v>3.2550811930405961</v>
      </c>
      <c r="AQ6">
        <v>9.2422505670996724</v>
      </c>
      <c r="AR6">
        <v>4.7522309782608696</v>
      </c>
      <c r="AS6">
        <v>9.5829861748644571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672.79509135840499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9.0297278604041402</v>
      </c>
      <c r="L7">
        <v>319.85000000000002</v>
      </c>
      <c r="M7">
        <v>13.65</v>
      </c>
      <c r="N7">
        <v>35.26</v>
      </c>
      <c r="O7">
        <v>0</v>
      </c>
      <c r="P7">
        <v>25.61</v>
      </c>
      <c r="Q7">
        <v>6.1069886643666838</v>
      </c>
      <c r="R7">
        <v>12.416978837265873</v>
      </c>
      <c r="S7">
        <v>0</v>
      </c>
      <c r="T7">
        <v>0</v>
      </c>
      <c r="U7">
        <v>62.161533943686294</v>
      </c>
      <c r="V7">
        <v>6.169999999999999</v>
      </c>
      <c r="W7">
        <v>13.34</v>
      </c>
      <c r="X7">
        <v>29.353067837357582</v>
      </c>
      <c r="Y7">
        <v>0</v>
      </c>
      <c r="Z7">
        <v>1.9360227272727273</v>
      </c>
      <c r="AA7">
        <v>0</v>
      </c>
      <c r="AB7">
        <v>7.1224857722149428</v>
      </c>
      <c r="AC7">
        <v>5.7474221102378431</v>
      </c>
      <c r="AD7">
        <v>10.847849440133569</v>
      </c>
      <c r="AE7">
        <v>14.674579390165816</v>
      </c>
      <c r="AF7">
        <v>2.6350215949027476</v>
      </c>
      <c r="AG7">
        <v>10.938333220218055</v>
      </c>
      <c r="AH7">
        <v>39.371467672900721</v>
      </c>
      <c r="AI7">
        <v>0.94496102259918646</v>
      </c>
      <c r="AJ7">
        <v>0</v>
      </c>
      <c r="AK7">
        <v>15.218814351413243</v>
      </c>
      <c r="AL7">
        <v>0</v>
      </c>
      <c r="AM7">
        <v>0</v>
      </c>
      <c r="AN7">
        <v>0</v>
      </c>
      <c r="AO7">
        <v>3.5772880000000011</v>
      </c>
      <c r="AP7">
        <v>3.2550811930405961</v>
      </c>
      <c r="AQ7">
        <v>9.2422505670996724</v>
      </c>
      <c r="AR7">
        <v>14.943910326086957</v>
      </c>
      <c r="AS7">
        <v>9.5829861748644571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682.98677070623114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9.0297278604041402</v>
      </c>
      <c r="L8">
        <v>319.85000000000002</v>
      </c>
      <c r="M8">
        <v>13.65</v>
      </c>
      <c r="N8">
        <v>35.26</v>
      </c>
      <c r="O8">
        <v>0</v>
      </c>
      <c r="P8">
        <v>25.61</v>
      </c>
      <c r="Q8">
        <v>6.1069886643666838</v>
      </c>
      <c r="R8">
        <v>12.416978837265873</v>
      </c>
      <c r="S8">
        <v>0</v>
      </c>
      <c r="T8">
        <v>0</v>
      </c>
      <c r="U8">
        <v>62.161533943686294</v>
      </c>
      <c r="V8">
        <v>6.169999999999999</v>
      </c>
      <c r="W8">
        <v>13.34</v>
      </c>
      <c r="X8">
        <v>29.353067837357582</v>
      </c>
      <c r="Y8">
        <v>0</v>
      </c>
      <c r="Z8">
        <v>1.9360227272727273</v>
      </c>
      <c r="AA8">
        <v>0</v>
      </c>
      <c r="AB8">
        <v>7.1224857722149428</v>
      </c>
      <c r="AC8">
        <v>5.7474221102378431</v>
      </c>
      <c r="AD8">
        <v>10.847849440133569</v>
      </c>
      <c r="AE8">
        <v>14.674579390165816</v>
      </c>
      <c r="AF8">
        <v>2.6350215949027476</v>
      </c>
      <c r="AG8">
        <v>10.938333220218055</v>
      </c>
      <c r="AH8">
        <v>39.371467672900721</v>
      </c>
      <c r="AI8">
        <v>0.94496102259918646</v>
      </c>
      <c r="AJ8">
        <v>0</v>
      </c>
      <c r="AK8">
        <v>15.218814351413243</v>
      </c>
      <c r="AL8">
        <v>0</v>
      </c>
      <c r="AM8">
        <v>0</v>
      </c>
      <c r="AN8">
        <v>0</v>
      </c>
      <c r="AO8">
        <v>3.5772880000000011</v>
      </c>
      <c r="AP8">
        <v>3.2550811930405961</v>
      </c>
      <c r="AQ8">
        <v>9.2422505670996724</v>
      </c>
      <c r="AR8">
        <v>14.943910326086957</v>
      </c>
      <c r="AS8">
        <v>9.5829861748644571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682.98677070623114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9.0297278604041402</v>
      </c>
      <c r="L9">
        <v>319.85000000000002</v>
      </c>
      <c r="M9">
        <v>13.65</v>
      </c>
      <c r="N9">
        <v>35.26</v>
      </c>
      <c r="O9">
        <v>0</v>
      </c>
      <c r="P9">
        <v>25.61</v>
      </c>
      <c r="Q9">
        <v>6.1069886643666838</v>
      </c>
      <c r="R9">
        <v>12.416978837265873</v>
      </c>
      <c r="S9">
        <v>0</v>
      </c>
      <c r="T9">
        <v>0</v>
      </c>
      <c r="U9">
        <v>62.161533943686294</v>
      </c>
      <c r="V9">
        <v>6.169999999999999</v>
      </c>
      <c r="W9">
        <v>13.34</v>
      </c>
      <c r="X9">
        <v>29.353067837357582</v>
      </c>
      <c r="Y9">
        <v>0</v>
      </c>
      <c r="Z9">
        <v>1.9360227272727273</v>
      </c>
      <c r="AA9">
        <v>0</v>
      </c>
      <c r="AB9">
        <v>7.1224857722149428</v>
      </c>
      <c r="AC9">
        <v>5.7474221102378431</v>
      </c>
      <c r="AD9">
        <v>10.847849440133569</v>
      </c>
      <c r="AE9">
        <v>14.674579390165816</v>
      </c>
      <c r="AF9">
        <v>2.6350215949027476</v>
      </c>
      <c r="AG9">
        <v>10.938333220218055</v>
      </c>
      <c r="AH9">
        <v>39.371467672900721</v>
      </c>
      <c r="AI9">
        <v>0.94496102259918646</v>
      </c>
      <c r="AJ9">
        <v>0</v>
      </c>
      <c r="AK9">
        <v>15.218814351413243</v>
      </c>
      <c r="AL9">
        <v>0</v>
      </c>
      <c r="AM9">
        <v>0</v>
      </c>
      <c r="AN9">
        <v>0</v>
      </c>
      <c r="AO9">
        <v>3.5772880000000011</v>
      </c>
      <c r="AP9">
        <v>3.2550811930405961</v>
      </c>
      <c r="AQ9">
        <v>8.754539968660886</v>
      </c>
      <c r="AR9">
        <v>3.9330923913043478</v>
      </c>
      <c r="AS9">
        <v>3.1952597446939488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665.10051574283932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9.0297278604041402</v>
      </c>
      <c r="L10">
        <v>319.85000000000002</v>
      </c>
      <c r="M10">
        <v>13.65</v>
      </c>
      <c r="N10">
        <v>35.26</v>
      </c>
      <c r="O10">
        <v>0</v>
      </c>
      <c r="P10">
        <v>25.61</v>
      </c>
      <c r="Q10">
        <v>6.1069886643666838</v>
      </c>
      <c r="R10">
        <v>12.416978837265873</v>
      </c>
      <c r="S10">
        <v>0</v>
      </c>
      <c r="T10">
        <v>0</v>
      </c>
      <c r="U10">
        <v>62.161533943686294</v>
      </c>
      <c r="V10">
        <v>6.169999999999999</v>
      </c>
      <c r="W10">
        <v>13.34</v>
      </c>
      <c r="X10">
        <v>29.353067837357582</v>
      </c>
      <c r="Y10">
        <v>0</v>
      </c>
      <c r="Z10">
        <v>1.9360227272727273</v>
      </c>
      <c r="AA10">
        <v>0</v>
      </c>
      <c r="AB10">
        <v>7.1224857722149428</v>
      </c>
      <c r="AC10">
        <v>5.7474221102378431</v>
      </c>
      <c r="AD10">
        <v>10.847849440133569</v>
      </c>
      <c r="AE10">
        <v>14.674579390165816</v>
      </c>
      <c r="AF10">
        <v>2.6350215949027476</v>
      </c>
      <c r="AG10">
        <v>10.938333220218055</v>
      </c>
      <c r="AH10">
        <v>39.371467672900721</v>
      </c>
      <c r="AI10">
        <v>0.94496102259918646</v>
      </c>
      <c r="AJ10">
        <v>0</v>
      </c>
      <c r="AK10">
        <v>15.218814351413243</v>
      </c>
      <c r="AL10">
        <v>0</v>
      </c>
      <c r="AM10">
        <v>0</v>
      </c>
      <c r="AN10">
        <v>0</v>
      </c>
      <c r="AO10">
        <v>3.5772880000000011</v>
      </c>
      <c r="AP10">
        <v>3.2550811930405961</v>
      </c>
      <c r="AQ10">
        <v>4.6211252835498362</v>
      </c>
      <c r="AR10">
        <v>3.2765543478260866</v>
      </c>
      <c r="AS10">
        <v>2.7986453358245948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659.9139486053806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9.0297278604041402</v>
      </c>
      <c r="L11">
        <v>319.85000000000002</v>
      </c>
      <c r="M11">
        <v>13.65</v>
      </c>
      <c r="N11">
        <v>35.26</v>
      </c>
      <c r="O11">
        <v>0</v>
      </c>
      <c r="P11">
        <v>25.61</v>
      </c>
      <c r="Q11">
        <v>6.1069886643666838</v>
      </c>
      <c r="R11">
        <v>12.416978837265873</v>
      </c>
      <c r="S11">
        <v>0</v>
      </c>
      <c r="T11">
        <v>0</v>
      </c>
      <c r="U11">
        <v>62.161533943686294</v>
      </c>
      <c r="V11">
        <v>6.169999999999999</v>
      </c>
      <c r="W11">
        <v>13.34</v>
      </c>
      <c r="X11">
        <v>29.353067837357582</v>
      </c>
      <c r="Y11">
        <v>0</v>
      </c>
      <c r="Z11">
        <v>1.9360227272727273</v>
      </c>
      <c r="AA11">
        <v>0</v>
      </c>
      <c r="AB11">
        <v>7.1224857722149428</v>
      </c>
      <c r="AC11">
        <v>5.7474221102378431</v>
      </c>
      <c r="AD11">
        <v>10.847849440133569</v>
      </c>
      <c r="AE11">
        <v>14.674579390165816</v>
      </c>
      <c r="AF11">
        <v>2.6350215949027476</v>
      </c>
      <c r="AG11">
        <v>10.938333220218055</v>
      </c>
      <c r="AH11">
        <v>39.371467672900721</v>
      </c>
      <c r="AI11">
        <v>0.75596881807934924</v>
      </c>
      <c r="AJ11">
        <v>0</v>
      </c>
      <c r="AK11">
        <v>15.218814351413243</v>
      </c>
      <c r="AL11">
        <v>0</v>
      </c>
      <c r="AM11">
        <v>0</v>
      </c>
      <c r="AN11">
        <v>0</v>
      </c>
      <c r="AO11">
        <v>3.4913840000000009</v>
      </c>
      <c r="AP11">
        <v>3.2550811930405961</v>
      </c>
      <c r="AQ11">
        <v>4.6211252835498362</v>
      </c>
      <c r="AR11">
        <v>3.2765543478260866</v>
      </c>
      <c r="AS11">
        <v>2.7986453358245948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659.63905240086092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9.0297278604041402</v>
      </c>
      <c r="L12">
        <v>319.85000000000002</v>
      </c>
      <c r="M12">
        <v>13.65</v>
      </c>
      <c r="N12">
        <v>35.26</v>
      </c>
      <c r="O12">
        <v>0</v>
      </c>
      <c r="P12">
        <v>25.61</v>
      </c>
      <c r="Q12">
        <v>6.1069886643666838</v>
      </c>
      <c r="R12">
        <v>12.416978837265873</v>
      </c>
      <c r="S12">
        <v>0</v>
      </c>
      <c r="T12">
        <v>0</v>
      </c>
      <c r="U12">
        <v>62.161533943686294</v>
      </c>
      <c r="V12">
        <v>6.169999999999999</v>
      </c>
      <c r="W12">
        <v>13.34</v>
      </c>
      <c r="X12">
        <v>29.353067837357582</v>
      </c>
      <c r="Y12">
        <v>0</v>
      </c>
      <c r="Z12">
        <v>1.9360227272727273</v>
      </c>
      <c r="AA12">
        <v>0</v>
      </c>
      <c r="AB12">
        <v>7.1224857722149428</v>
      </c>
      <c r="AC12">
        <v>5.7474221102378431</v>
      </c>
      <c r="AD12">
        <v>10.847849440133569</v>
      </c>
      <c r="AE12">
        <v>14.674579390165816</v>
      </c>
      <c r="AF12">
        <v>2.6350215949027476</v>
      </c>
      <c r="AG12">
        <v>10.938333220218055</v>
      </c>
      <c r="AH12">
        <v>39.371467672900721</v>
      </c>
      <c r="AI12">
        <v>0.75596881807934924</v>
      </c>
      <c r="AJ12">
        <v>0</v>
      </c>
      <c r="AK12">
        <v>15.218814351413243</v>
      </c>
      <c r="AL12">
        <v>0</v>
      </c>
      <c r="AM12">
        <v>0</v>
      </c>
      <c r="AN12">
        <v>0</v>
      </c>
      <c r="AO12">
        <v>3.4913840000000009</v>
      </c>
      <c r="AP12">
        <v>3.2550811930405961</v>
      </c>
      <c r="AQ12">
        <v>4.6211252835498362</v>
      </c>
      <c r="AR12">
        <v>3.2765543478260866</v>
      </c>
      <c r="AS12">
        <v>2.7986453358245948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659.63905240086092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9.0298576787290372</v>
      </c>
      <c r="L13">
        <v>319.85000000000002</v>
      </c>
      <c r="M13">
        <v>13.65</v>
      </c>
      <c r="N13">
        <v>35.26</v>
      </c>
      <c r="O13">
        <v>0</v>
      </c>
      <c r="P13">
        <v>24.942954626229124</v>
      </c>
      <c r="Q13">
        <v>6.1069886643666838</v>
      </c>
      <c r="R13">
        <v>12.416978837265873</v>
      </c>
      <c r="S13">
        <v>0</v>
      </c>
      <c r="T13">
        <v>0</v>
      </c>
      <c r="U13">
        <v>62.161533943686294</v>
      </c>
      <c r="V13">
        <v>5.4069313669880881</v>
      </c>
      <c r="W13">
        <v>13.34</v>
      </c>
      <c r="X13">
        <v>29.353067837357582</v>
      </c>
      <c r="Y13">
        <v>0</v>
      </c>
      <c r="Z13">
        <v>1.9360227272727273</v>
      </c>
      <c r="AA13">
        <v>0</v>
      </c>
      <c r="AB13">
        <v>7.1224857722149428</v>
      </c>
      <c r="AC13">
        <v>5.7474221102378431</v>
      </c>
      <c r="AD13">
        <v>10.847849440133569</v>
      </c>
      <c r="AE13">
        <v>14.674579390165816</v>
      </c>
      <c r="AF13">
        <v>2.6350215949027476</v>
      </c>
      <c r="AG13">
        <v>10.938333220218055</v>
      </c>
      <c r="AH13">
        <v>39.371467672900721</v>
      </c>
      <c r="AI13">
        <v>0.75596881807934924</v>
      </c>
      <c r="AJ13">
        <v>0</v>
      </c>
      <c r="AK13">
        <v>15.218814351413243</v>
      </c>
      <c r="AL13">
        <v>0</v>
      </c>
      <c r="AM13">
        <v>0</v>
      </c>
      <c r="AN13">
        <v>0</v>
      </c>
      <c r="AO13">
        <v>3.4913840000000009</v>
      </c>
      <c r="AP13">
        <v>3.2550811930405961</v>
      </c>
      <c r="AQ13">
        <v>4.6211252835498362</v>
      </c>
      <c r="AR13">
        <v>4.9178994565217398</v>
      </c>
      <c r="AS13">
        <v>2.7986453358245948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659.8504133210987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9.0297140550040371</v>
      </c>
      <c r="L14">
        <v>319.85000000000002</v>
      </c>
      <c r="M14">
        <v>13.65</v>
      </c>
      <c r="N14">
        <v>35.26</v>
      </c>
      <c r="O14">
        <v>0</v>
      </c>
      <c r="P14">
        <v>24.942954626229124</v>
      </c>
      <c r="Q14">
        <v>6.1069886643666838</v>
      </c>
      <c r="R14">
        <v>12.416978837265873</v>
      </c>
      <c r="S14">
        <v>0</v>
      </c>
      <c r="T14">
        <v>0</v>
      </c>
      <c r="U14">
        <v>62.161533943686294</v>
      </c>
      <c r="V14">
        <v>5.4069313669880881</v>
      </c>
      <c r="W14">
        <v>13.34</v>
      </c>
      <c r="X14">
        <v>29.353067837357582</v>
      </c>
      <c r="Y14">
        <v>0</v>
      </c>
      <c r="Z14">
        <v>1.9360227272727273</v>
      </c>
      <c r="AA14">
        <v>0</v>
      </c>
      <c r="AB14">
        <v>7.1224857722149428</v>
      </c>
      <c r="AC14">
        <v>5.7474221102378431</v>
      </c>
      <c r="AD14">
        <v>10.847849440133569</v>
      </c>
      <c r="AE14">
        <v>14.674579390165816</v>
      </c>
      <c r="AF14">
        <v>2.6350215949027476</v>
      </c>
      <c r="AG14">
        <v>10.938333220218055</v>
      </c>
      <c r="AH14">
        <v>39.371467672900721</v>
      </c>
      <c r="AI14">
        <v>0.75596881807934924</v>
      </c>
      <c r="AJ14">
        <v>0</v>
      </c>
      <c r="AK14">
        <v>15.218814351413243</v>
      </c>
      <c r="AL14">
        <v>0</v>
      </c>
      <c r="AM14">
        <v>0</v>
      </c>
      <c r="AN14">
        <v>0</v>
      </c>
      <c r="AO14">
        <v>3.4484320000000008</v>
      </c>
      <c r="AP14">
        <v>3.2550811930405961</v>
      </c>
      <c r="AQ14">
        <v>0</v>
      </c>
      <c r="AR14">
        <v>4.9178994565217398</v>
      </c>
      <c r="AS14">
        <v>2.7986453358245948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655.18619241382373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9.0298596060262124</v>
      </c>
      <c r="L15">
        <v>319.85000000000002</v>
      </c>
      <c r="M15">
        <v>13.65</v>
      </c>
      <c r="N15">
        <v>35.26</v>
      </c>
      <c r="O15">
        <v>0</v>
      </c>
      <c r="P15">
        <v>24.942954626229124</v>
      </c>
      <c r="Q15">
        <v>6.1069886643666838</v>
      </c>
      <c r="R15">
        <v>12.416978837265873</v>
      </c>
      <c r="S15">
        <v>0</v>
      </c>
      <c r="T15">
        <v>0</v>
      </c>
      <c r="U15">
        <v>62.161533943686294</v>
      </c>
      <c r="V15">
        <v>5.4069313669880881</v>
      </c>
      <c r="W15">
        <v>13.34</v>
      </c>
      <c r="X15">
        <v>29.353067837357582</v>
      </c>
      <c r="Y15">
        <v>0</v>
      </c>
      <c r="Z15">
        <v>1.9360227272727273</v>
      </c>
      <c r="AA15">
        <v>0</v>
      </c>
      <c r="AB15">
        <v>7.1224857722149428</v>
      </c>
      <c r="AC15">
        <v>5.7474221102378431</v>
      </c>
      <c r="AD15">
        <v>10.847849440133569</v>
      </c>
      <c r="AE15">
        <v>14.674579390165816</v>
      </c>
      <c r="AF15">
        <v>2.6350215949027476</v>
      </c>
      <c r="AG15">
        <v>10.938333220218055</v>
      </c>
      <c r="AH15">
        <v>39.371467672900721</v>
      </c>
      <c r="AI15">
        <v>0.75596881807934924</v>
      </c>
      <c r="AJ15">
        <v>0</v>
      </c>
      <c r="AK15">
        <v>15.218814351413243</v>
      </c>
      <c r="AL15">
        <v>0</v>
      </c>
      <c r="AM15">
        <v>0</v>
      </c>
      <c r="AN15">
        <v>0</v>
      </c>
      <c r="AO15">
        <v>3.3563920000000009</v>
      </c>
      <c r="AP15">
        <v>2.8930646230323109</v>
      </c>
      <c r="AQ15">
        <v>0</v>
      </c>
      <c r="AR15">
        <v>4.9178994565217398</v>
      </c>
      <c r="AS15">
        <v>2.7986453358245948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654.73228139483763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</v>
      </c>
      <c r="L16">
        <v>319.85000000000002</v>
      </c>
      <c r="M16">
        <v>13.65</v>
      </c>
      <c r="N16">
        <v>35.26</v>
      </c>
      <c r="O16">
        <v>0</v>
      </c>
      <c r="P16">
        <v>24.942954626229124</v>
      </c>
      <c r="Q16">
        <v>6.1069886643666838</v>
      </c>
      <c r="R16">
        <v>12.416978837265873</v>
      </c>
      <c r="S16">
        <v>0</v>
      </c>
      <c r="T16">
        <v>0</v>
      </c>
      <c r="U16">
        <v>62.161533943686294</v>
      </c>
      <c r="V16">
        <v>5.4069313669880881</v>
      </c>
      <c r="W16">
        <v>13.34</v>
      </c>
      <c r="X16">
        <v>29.353067837357582</v>
      </c>
      <c r="Y16">
        <v>0</v>
      </c>
      <c r="Z16">
        <v>1.9360227272727273</v>
      </c>
      <c r="AA16">
        <v>0</v>
      </c>
      <c r="AB16">
        <v>7.1224857722149428</v>
      </c>
      <c r="AC16">
        <v>5.7474221102378431</v>
      </c>
      <c r="AD16">
        <v>10.847849440133569</v>
      </c>
      <c r="AE16">
        <v>14.674579390165816</v>
      </c>
      <c r="AF16">
        <v>2.6350215949027476</v>
      </c>
      <c r="AG16">
        <v>10.938333220218055</v>
      </c>
      <c r="AH16">
        <v>39.371467672900721</v>
      </c>
      <c r="AI16">
        <v>0.75596881807934924</v>
      </c>
      <c r="AJ16">
        <v>0</v>
      </c>
      <c r="AK16">
        <v>15.218814351413243</v>
      </c>
      <c r="AL16">
        <v>0</v>
      </c>
      <c r="AM16">
        <v>0</v>
      </c>
      <c r="AN16">
        <v>0</v>
      </c>
      <c r="AO16">
        <v>3.3165080000000007</v>
      </c>
      <c r="AP16">
        <v>2.8930646230323109</v>
      </c>
      <c r="AQ16">
        <v>0</v>
      </c>
      <c r="AR16">
        <v>4.9178994565217398</v>
      </c>
      <c r="AS16">
        <v>2.7986453358245948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650.62253778881131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</v>
      </c>
      <c r="L17">
        <v>319.85000000000002</v>
      </c>
      <c r="M17">
        <v>13.65</v>
      </c>
      <c r="N17">
        <v>35.26</v>
      </c>
      <c r="O17">
        <v>0</v>
      </c>
      <c r="P17">
        <v>24.937061388005183</v>
      </c>
      <c r="Q17">
        <v>6.1069886643666838</v>
      </c>
      <c r="R17">
        <v>12.416978837265873</v>
      </c>
      <c r="S17">
        <v>0</v>
      </c>
      <c r="T17">
        <v>0</v>
      </c>
      <c r="U17">
        <v>62.161533943686294</v>
      </c>
      <c r="V17">
        <v>5.4069313669880881</v>
      </c>
      <c r="W17">
        <v>13.34</v>
      </c>
      <c r="X17">
        <v>29.353067837357582</v>
      </c>
      <c r="Y17">
        <v>0</v>
      </c>
      <c r="Z17">
        <v>1.9360227272727273</v>
      </c>
      <c r="AA17">
        <v>4.1718143459915611</v>
      </c>
      <c r="AB17">
        <v>7.1224857722149428</v>
      </c>
      <c r="AC17">
        <v>5.7474221102378431</v>
      </c>
      <c r="AD17">
        <v>10.847849440133569</v>
      </c>
      <c r="AE17">
        <v>14.674579390165816</v>
      </c>
      <c r="AF17">
        <v>2.6350215949027476</v>
      </c>
      <c r="AG17">
        <v>10.938333220218055</v>
      </c>
      <c r="AH17">
        <v>39.371467672900721</v>
      </c>
      <c r="AI17">
        <v>0.75596881807934924</v>
      </c>
      <c r="AJ17">
        <v>0</v>
      </c>
      <c r="AK17">
        <v>15.218814351413243</v>
      </c>
      <c r="AL17">
        <v>0</v>
      </c>
      <c r="AM17">
        <v>0</v>
      </c>
      <c r="AN17">
        <v>0</v>
      </c>
      <c r="AO17">
        <v>3.3165080000000007</v>
      </c>
      <c r="AP17">
        <v>2.8930646230323109</v>
      </c>
      <c r="AQ17">
        <v>0</v>
      </c>
      <c r="AR17">
        <v>14.943910326086957</v>
      </c>
      <c r="AS17">
        <v>2.7986453358245948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664.81446976614427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</v>
      </c>
      <c r="L18">
        <v>319.85000000000002</v>
      </c>
      <c r="M18">
        <v>13.65</v>
      </c>
      <c r="N18">
        <v>35.26</v>
      </c>
      <c r="O18">
        <v>0</v>
      </c>
      <c r="P18">
        <v>24.937061388005183</v>
      </c>
      <c r="Q18">
        <v>6.1069886643666838</v>
      </c>
      <c r="R18">
        <v>12.416978837265873</v>
      </c>
      <c r="S18">
        <v>0</v>
      </c>
      <c r="T18">
        <v>0</v>
      </c>
      <c r="U18">
        <v>62.161533943686294</v>
      </c>
      <c r="V18">
        <v>5.4069313669880881</v>
      </c>
      <c r="W18">
        <v>13.34</v>
      </c>
      <c r="X18">
        <v>29.353067837357582</v>
      </c>
      <c r="Y18">
        <v>0</v>
      </c>
      <c r="Z18">
        <v>1.9360227272727273</v>
      </c>
      <c r="AA18">
        <v>4.1718143459915611</v>
      </c>
      <c r="AB18">
        <v>7.1224857722149428</v>
      </c>
      <c r="AC18">
        <v>5.7474221102378431</v>
      </c>
      <c r="AD18">
        <v>10.847849440133569</v>
      </c>
      <c r="AE18">
        <v>14.674579390165816</v>
      </c>
      <c r="AF18">
        <v>2.6350215949027476</v>
      </c>
      <c r="AG18">
        <v>10.938333220218055</v>
      </c>
      <c r="AH18">
        <v>39.371467672900721</v>
      </c>
      <c r="AI18">
        <v>0.75596881807934924</v>
      </c>
      <c r="AJ18">
        <v>0</v>
      </c>
      <c r="AK18">
        <v>15.218814351413243</v>
      </c>
      <c r="AL18">
        <v>0</v>
      </c>
      <c r="AM18">
        <v>0</v>
      </c>
      <c r="AN18">
        <v>0</v>
      </c>
      <c r="AO18">
        <v>3.273556000000001</v>
      </c>
      <c r="AP18">
        <v>2.8930646230323109</v>
      </c>
      <c r="AQ18">
        <v>0</v>
      </c>
      <c r="AR18">
        <v>14.943910326086957</v>
      </c>
      <c r="AS18">
        <v>2.7986453358245948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664.77151776614426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</v>
      </c>
      <c r="L19">
        <v>319.85000000000002</v>
      </c>
      <c r="M19">
        <v>13.65</v>
      </c>
      <c r="N19">
        <v>35.26</v>
      </c>
      <c r="O19">
        <v>0</v>
      </c>
      <c r="P19">
        <v>24.937061388005183</v>
      </c>
      <c r="Q19">
        <v>6.1069886643666838</v>
      </c>
      <c r="R19">
        <v>12.586978641708662</v>
      </c>
      <c r="S19">
        <v>0</v>
      </c>
      <c r="T19">
        <v>0</v>
      </c>
      <c r="U19">
        <v>62.161533943686294</v>
      </c>
      <c r="V19">
        <v>5.4069313669880881</v>
      </c>
      <c r="W19">
        <v>13.34</v>
      </c>
      <c r="X19">
        <v>29.353067837357582</v>
      </c>
      <c r="Y19">
        <v>0</v>
      </c>
      <c r="Z19">
        <v>1.9360227272727273</v>
      </c>
      <c r="AA19">
        <v>4.1718143459915611</v>
      </c>
      <c r="AB19">
        <v>7.1224857722149428</v>
      </c>
      <c r="AC19">
        <v>5.7474221102378431</v>
      </c>
      <c r="AD19">
        <v>10.847849440133569</v>
      </c>
      <c r="AE19">
        <v>14.674579390165816</v>
      </c>
      <c r="AF19">
        <v>2.6350215949027476</v>
      </c>
      <c r="AG19">
        <v>10.938333220218055</v>
      </c>
      <c r="AH19">
        <v>39.371467672900721</v>
      </c>
      <c r="AI19">
        <v>0.75596881807934924</v>
      </c>
      <c r="AJ19">
        <v>0</v>
      </c>
      <c r="AK19">
        <v>15.218814351413243</v>
      </c>
      <c r="AL19">
        <v>0</v>
      </c>
      <c r="AM19">
        <v>0</v>
      </c>
      <c r="AN19">
        <v>0</v>
      </c>
      <c r="AO19">
        <v>3.2306040000000009</v>
      </c>
      <c r="AP19">
        <v>2.8930646230323109</v>
      </c>
      <c r="AQ19">
        <v>0</v>
      </c>
      <c r="AR19">
        <v>3.9330923913043478</v>
      </c>
      <c r="AS19">
        <v>2.7986453358245948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653.88774763580443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</v>
      </c>
      <c r="L20">
        <v>319.85000000000002</v>
      </c>
      <c r="M20">
        <v>13.65</v>
      </c>
      <c r="N20">
        <v>35.26</v>
      </c>
      <c r="O20">
        <v>0</v>
      </c>
      <c r="P20">
        <v>24.937061388005183</v>
      </c>
      <c r="Q20">
        <v>6.1069886643666838</v>
      </c>
      <c r="R20">
        <v>12.586978641708662</v>
      </c>
      <c r="S20">
        <v>0</v>
      </c>
      <c r="T20">
        <v>0</v>
      </c>
      <c r="U20">
        <v>62.161533943686294</v>
      </c>
      <c r="V20">
        <v>5.4069313669880881</v>
      </c>
      <c r="W20">
        <v>13.34</v>
      </c>
      <c r="X20">
        <v>29.353067837357582</v>
      </c>
      <c r="Y20">
        <v>0</v>
      </c>
      <c r="Z20">
        <v>1.9360227272727273</v>
      </c>
      <c r="AA20">
        <v>4.1718143459915611</v>
      </c>
      <c r="AB20">
        <v>7.1224857722149428</v>
      </c>
      <c r="AC20">
        <v>5.7474221102378431</v>
      </c>
      <c r="AD20">
        <v>10.847849440133569</v>
      </c>
      <c r="AE20">
        <v>14.674579390165816</v>
      </c>
      <c r="AF20">
        <v>2.6350215949027476</v>
      </c>
      <c r="AG20">
        <v>10.938333220218055</v>
      </c>
      <c r="AH20">
        <v>39.371467672900721</v>
      </c>
      <c r="AI20">
        <v>0.75596881807934924</v>
      </c>
      <c r="AJ20">
        <v>0</v>
      </c>
      <c r="AK20">
        <v>15.218814351413243</v>
      </c>
      <c r="AL20">
        <v>0</v>
      </c>
      <c r="AM20">
        <v>0</v>
      </c>
      <c r="AN20">
        <v>0</v>
      </c>
      <c r="AO20">
        <v>3.184584000000001</v>
      </c>
      <c r="AP20">
        <v>2.8930646230323109</v>
      </c>
      <c r="AQ20">
        <v>0</v>
      </c>
      <c r="AR20">
        <v>4.9178994565217398</v>
      </c>
      <c r="AS20">
        <v>2.7986453358245948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654.82653470102173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4.96</v>
      </c>
      <c r="L21">
        <v>319.85000000000002</v>
      </c>
      <c r="M21">
        <v>13.65</v>
      </c>
      <c r="N21">
        <v>35.26</v>
      </c>
      <c r="O21">
        <v>0</v>
      </c>
      <c r="P21">
        <v>24.937061388005183</v>
      </c>
      <c r="Q21">
        <v>6.1069886643666838</v>
      </c>
      <c r="R21">
        <v>12.586978641708662</v>
      </c>
      <c r="S21">
        <v>0</v>
      </c>
      <c r="T21">
        <v>0</v>
      </c>
      <c r="U21">
        <v>62.161533943686294</v>
      </c>
      <c r="V21">
        <v>5.4069313669880881</v>
      </c>
      <c r="W21">
        <v>13.34</v>
      </c>
      <c r="X21">
        <v>29.353067837357582</v>
      </c>
      <c r="Y21">
        <v>0</v>
      </c>
      <c r="Z21">
        <v>1.9360227272727273</v>
      </c>
      <c r="AA21">
        <v>4.1718143459915611</v>
      </c>
      <c r="AB21">
        <v>7.1224857722149428</v>
      </c>
      <c r="AC21">
        <v>5.7474221102378431</v>
      </c>
      <c r="AD21">
        <v>10.847849440133569</v>
      </c>
      <c r="AE21">
        <v>14.674579390165816</v>
      </c>
      <c r="AF21">
        <v>2.6350215949027476</v>
      </c>
      <c r="AG21">
        <v>10.938333220218055</v>
      </c>
      <c r="AH21">
        <v>39.371467672900721</v>
      </c>
      <c r="AI21">
        <v>0.75596881807934924</v>
      </c>
      <c r="AJ21">
        <v>0</v>
      </c>
      <c r="AK21">
        <v>15.218814351413243</v>
      </c>
      <c r="AL21">
        <v>0</v>
      </c>
      <c r="AM21">
        <v>0</v>
      </c>
      <c r="AN21">
        <v>0</v>
      </c>
      <c r="AO21">
        <v>3.184584000000001</v>
      </c>
      <c r="AP21">
        <v>2.8930646230323109</v>
      </c>
      <c r="AQ21">
        <v>0</v>
      </c>
      <c r="AR21">
        <v>6.2248396739130429</v>
      </c>
      <c r="AS21">
        <v>3.991281621650046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657.32611120423849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</v>
      </c>
      <c r="L22">
        <v>319.85000000000002</v>
      </c>
      <c r="M22">
        <v>13.65</v>
      </c>
      <c r="N22">
        <v>35.26</v>
      </c>
      <c r="O22">
        <v>0</v>
      </c>
      <c r="P22">
        <v>24.937061388005183</v>
      </c>
      <c r="Q22">
        <v>6.1069886643666838</v>
      </c>
      <c r="R22">
        <v>12.416978837265873</v>
      </c>
      <c r="S22">
        <v>0</v>
      </c>
      <c r="T22">
        <v>0</v>
      </c>
      <c r="U22">
        <v>62.161533943686294</v>
      </c>
      <c r="V22">
        <v>5.4069313669880881</v>
      </c>
      <c r="W22">
        <v>13.34</v>
      </c>
      <c r="X22">
        <v>29.353067837357582</v>
      </c>
      <c r="Y22">
        <v>0</v>
      </c>
      <c r="Z22">
        <v>1.9360227272727273</v>
      </c>
      <c r="AA22">
        <v>4.1718143459915611</v>
      </c>
      <c r="AB22">
        <v>7.1224857722149428</v>
      </c>
      <c r="AC22">
        <v>5.7474221102378431</v>
      </c>
      <c r="AD22">
        <v>10.847849440133569</v>
      </c>
      <c r="AE22">
        <v>14.674579390165816</v>
      </c>
      <c r="AF22">
        <v>2.6350215949027476</v>
      </c>
      <c r="AG22">
        <v>10.938333220218055</v>
      </c>
      <c r="AH22">
        <v>39.371467672900721</v>
      </c>
      <c r="AI22">
        <v>0.75596881807934924</v>
      </c>
      <c r="AJ22">
        <v>0</v>
      </c>
      <c r="AK22">
        <v>15.218814351413243</v>
      </c>
      <c r="AL22">
        <v>0</v>
      </c>
      <c r="AM22">
        <v>0</v>
      </c>
      <c r="AN22">
        <v>0</v>
      </c>
      <c r="AO22">
        <v>3.184584000000001</v>
      </c>
      <c r="AP22">
        <v>2.8930646230323109</v>
      </c>
      <c r="AQ22">
        <v>0</v>
      </c>
      <c r="AR22">
        <v>6.2248396739130429</v>
      </c>
      <c r="AS22">
        <v>3.991281621650046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657.15611139979569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</v>
      </c>
      <c r="L23">
        <v>319.85000000000002</v>
      </c>
      <c r="M23">
        <v>13.65</v>
      </c>
      <c r="N23">
        <v>35.26</v>
      </c>
      <c r="O23">
        <v>0</v>
      </c>
      <c r="P23">
        <v>24.94</v>
      </c>
      <c r="Q23">
        <v>6.1069886643666838</v>
      </c>
      <c r="R23">
        <v>12.586978641708662</v>
      </c>
      <c r="S23">
        <v>0</v>
      </c>
      <c r="T23">
        <v>0</v>
      </c>
      <c r="U23">
        <v>62.161533943686294</v>
      </c>
      <c r="V23">
        <v>5.4069313669880881</v>
      </c>
      <c r="W23">
        <v>13.34</v>
      </c>
      <c r="X23">
        <v>29.353067837357582</v>
      </c>
      <c r="Y23">
        <v>0</v>
      </c>
      <c r="Z23">
        <v>1.9360227272727273</v>
      </c>
      <c r="AA23">
        <v>4.1718143459915611</v>
      </c>
      <c r="AB23">
        <v>7.1224857722149428</v>
      </c>
      <c r="AC23">
        <v>5.7474221102378431</v>
      </c>
      <c r="AD23">
        <v>10.847849440133569</v>
      </c>
      <c r="AE23">
        <v>14.674579390165816</v>
      </c>
      <c r="AF23">
        <v>2.6350215949027476</v>
      </c>
      <c r="AG23">
        <v>10.938333220218055</v>
      </c>
      <c r="AH23">
        <v>39.371467672900721</v>
      </c>
      <c r="AI23">
        <v>1.5119376361586985</v>
      </c>
      <c r="AJ23">
        <v>0</v>
      </c>
      <c r="AK23">
        <v>15.218814351413243</v>
      </c>
      <c r="AL23">
        <v>0</v>
      </c>
      <c r="AM23">
        <v>0</v>
      </c>
      <c r="AN23">
        <v>0</v>
      </c>
      <c r="AO23">
        <v>3.1416320000000009</v>
      </c>
      <c r="AP23">
        <v>2.8930646230323109</v>
      </c>
      <c r="AQ23">
        <v>0</v>
      </c>
      <c r="AR23">
        <v>6.2248396739130429</v>
      </c>
      <c r="AS23">
        <v>2.7986453358245948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656.84943034848709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4.96</v>
      </c>
      <c r="L24">
        <v>319.85000000000002</v>
      </c>
      <c r="M24">
        <v>13.65</v>
      </c>
      <c r="N24">
        <v>35.26</v>
      </c>
      <c r="O24">
        <v>0</v>
      </c>
      <c r="P24">
        <v>24.94</v>
      </c>
      <c r="Q24">
        <v>6.1069886643666838</v>
      </c>
      <c r="R24">
        <v>12.586978641708662</v>
      </c>
      <c r="S24">
        <v>0</v>
      </c>
      <c r="T24">
        <v>0</v>
      </c>
      <c r="U24">
        <v>62.161533943686294</v>
      </c>
      <c r="V24">
        <v>5.4069313669880881</v>
      </c>
      <c r="W24">
        <v>13.34</v>
      </c>
      <c r="X24">
        <v>29.353067837357582</v>
      </c>
      <c r="Y24">
        <v>0</v>
      </c>
      <c r="Z24">
        <v>1.9360227272727273</v>
      </c>
      <c r="AA24">
        <v>4.1718143459915611</v>
      </c>
      <c r="AB24">
        <v>7.1224857722149428</v>
      </c>
      <c r="AC24">
        <v>5.7474221102378431</v>
      </c>
      <c r="AD24">
        <v>10.847849440133569</v>
      </c>
      <c r="AE24">
        <v>14.674579390165816</v>
      </c>
      <c r="AF24">
        <v>2.6350215949027476</v>
      </c>
      <c r="AG24">
        <v>10.938333220218055</v>
      </c>
      <c r="AH24">
        <v>39.371467672900721</v>
      </c>
      <c r="AI24">
        <v>1.5119376361586985</v>
      </c>
      <c r="AJ24">
        <v>0</v>
      </c>
      <c r="AK24">
        <v>15.218814351413243</v>
      </c>
      <c r="AL24">
        <v>0</v>
      </c>
      <c r="AM24">
        <v>0</v>
      </c>
      <c r="AN24">
        <v>0</v>
      </c>
      <c r="AO24">
        <v>3.1416320000000009</v>
      </c>
      <c r="AP24">
        <v>2.8930646230323109</v>
      </c>
      <c r="AQ24">
        <v>0</v>
      </c>
      <c r="AR24">
        <v>6.2248396739130429</v>
      </c>
      <c r="AS24">
        <v>2.7986453358245948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656.84943034848709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</v>
      </c>
      <c r="L25">
        <v>319.85000000000002</v>
      </c>
      <c r="M25">
        <v>13.65</v>
      </c>
      <c r="N25">
        <v>35.26</v>
      </c>
      <c r="O25">
        <v>0</v>
      </c>
      <c r="P25">
        <v>24.94</v>
      </c>
      <c r="Q25">
        <v>6.1069886643666838</v>
      </c>
      <c r="R25">
        <v>12.586978641708662</v>
      </c>
      <c r="S25">
        <v>0</v>
      </c>
      <c r="T25">
        <v>0</v>
      </c>
      <c r="U25">
        <v>62.161533943686294</v>
      </c>
      <c r="V25">
        <v>5.4069313669880881</v>
      </c>
      <c r="W25">
        <v>13.34</v>
      </c>
      <c r="X25">
        <v>29.353067837357582</v>
      </c>
      <c r="Y25">
        <v>0</v>
      </c>
      <c r="Z25">
        <v>1.9360227272727273</v>
      </c>
      <c r="AA25">
        <v>4.1718143459915611</v>
      </c>
      <c r="AB25">
        <v>7.1224857722149428</v>
      </c>
      <c r="AC25">
        <v>5.7474221102378431</v>
      </c>
      <c r="AD25">
        <v>10.847849440133569</v>
      </c>
      <c r="AE25">
        <v>14.674579390165816</v>
      </c>
      <c r="AF25">
        <v>2.6350215949027476</v>
      </c>
      <c r="AG25">
        <v>10.938333220218055</v>
      </c>
      <c r="AH25">
        <v>39.371467672900721</v>
      </c>
      <c r="AI25">
        <v>2.2679064542380472</v>
      </c>
      <c r="AJ25">
        <v>0</v>
      </c>
      <c r="AK25">
        <v>15.218814351413243</v>
      </c>
      <c r="AL25">
        <v>0</v>
      </c>
      <c r="AM25">
        <v>0</v>
      </c>
      <c r="AN25">
        <v>0</v>
      </c>
      <c r="AO25">
        <v>3.0986800000000003</v>
      </c>
      <c r="AP25">
        <v>2.8930646230323109</v>
      </c>
      <c r="AQ25">
        <v>0</v>
      </c>
      <c r="AR25">
        <v>6.2248396739130429</v>
      </c>
      <c r="AS25">
        <v>3.991281621650046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658.75508345239189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4.9599247983504142</v>
      </c>
      <c r="L26">
        <v>319.85000000000002</v>
      </c>
      <c r="M26">
        <v>13.65</v>
      </c>
      <c r="N26">
        <v>35.26</v>
      </c>
      <c r="O26">
        <v>0</v>
      </c>
      <c r="P26">
        <v>24.94</v>
      </c>
      <c r="Q26">
        <v>6.1069886643666838</v>
      </c>
      <c r="R26">
        <v>12.416978837265873</v>
      </c>
      <c r="S26">
        <v>0</v>
      </c>
      <c r="T26">
        <v>0</v>
      </c>
      <c r="U26">
        <v>62.161533943686294</v>
      </c>
      <c r="V26">
        <v>5.4069313669880881</v>
      </c>
      <c r="W26">
        <v>13.34</v>
      </c>
      <c r="X26">
        <v>29.353067837357582</v>
      </c>
      <c r="Y26">
        <v>0</v>
      </c>
      <c r="Z26">
        <v>1.9360227272727273</v>
      </c>
      <c r="AA26">
        <v>4.1718143459915611</v>
      </c>
      <c r="AB26">
        <v>7.1224857722149428</v>
      </c>
      <c r="AC26">
        <v>5.7474221102378431</v>
      </c>
      <c r="AD26">
        <v>10.847849440133569</v>
      </c>
      <c r="AE26">
        <v>14.674579390165816</v>
      </c>
      <c r="AF26">
        <v>2.6350215949027476</v>
      </c>
      <c r="AG26">
        <v>10.938333220218055</v>
      </c>
      <c r="AH26">
        <v>33.74817607832648</v>
      </c>
      <c r="AI26">
        <v>14.552399748027472</v>
      </c>
      <c r="AJ26">
        <v>0</v>
      </c>
      <c r="AK26">
        <v>15.218814351413243</v>
      </c>
      <c r="AL26">
        <v>0</v>
      </c>
      <c r="AM26">
        <v>0</v>
      </c>
      <c r="AN26">
        <v>0</v>
      </c>
      <c r="AO26">
        <v>3.0557280000000007</v>
      </c>
      <c r="AP26">
        <v>2.8930646230323109</v>
      </c>
      <c r="AQ26">
        <v>0</v>
      </c>
      <c r="AR26">
        <v>6.2248396739130429</v>
      </c>
      <c r="AS26">
        <v>3.991281621650046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665.20325814551495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4.9599247983504142</v>
      </c>
      <c r="L27">
        <v>319.85000000000002</v>
      </c>
      <c r="M27">
        <v>13.65</v>
      </c>
      <c r="N27">
        <v>35.26</v>
      </c>
      <c r="O27">
        <v>0</v>
      </c>
      <c r="P27">
        <v>24.94</v>
      </c>
      <c r="Q27">
        <v>6.1069886643666838</v>
      </c>
      <c r="R27">
        <v>12.416978837265873</v>
      </c>
      <c r="S27">
        <v>0</v>
      </c>
      <c r="T27">
        <v>0</v>
      </c>
      <c r="U27">
        <v>62.161533943686294</v>
      </c>
      <c r="V27">
        <v>5.4069313669880881</v>
      </c>
      <c r="W27">
        <v>13.34</v>
      </c>
      <c r="X27">
        <v>29.353067837357582</v>
      </c>
      <c r="Y27">
        <v>0</v>
      </c>
      <c r="Z27">
        <v>1.9360227272727273</v>
      </c>
      <c r="AA27">
        <v>4.1718143459915611</v>
      </c>
      <c r="AB27">
        <v>7.1224857722149428</v>
      </c>
      <c r="AC27">
        <v>5.7474221102378431</v>
      </c>
      <c r="AD27">
        <v>10.847849440133569</v>
      </c>
      <c r="AE27">
        <v>14.674579390165816</v>
      </c>
      <c r="AF27">
        <v>2.6350215949027476</v>
      </c>
      <c r="AG27">
        <v>10.938333220218055</v>
      </c>
      <c r="AH27">
        <v>33.74817607832648</v>
      </c>
      <c r="AI27">
        <v>14.552399748027472</v>
      </c>
      <c r="AJ27">
        <v>0</v>
      </c>
      <c r="AK27">
        <v>15.218814351413243</v>
      </c>
      <c r="AL27">
        <v>0</v>
      </c>
      <c r="AM27">
        <v>0</v>
      </c>
      <c r="AN27">
        <v>0</v>
      </c>
      <c r="AO27">
        <v>2.9698240000000005</v>
      </c>
      <c r="AP27">
        <v>2.8930646230323109</v>
      </c>
      <c r="AQ27">
        <v>0</v>
      </c>
      <c r="AR27">
        <v>4.9178994565217398</v>
      </c>
      <c r="AS27">
        <v>3.991281621650046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663.81041392812358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4.9599247983504142</v>
      </c>
      <c r="L28">
        <v>319.85000000000002</v>
      </c>
      <c r="M28">
        <v>13.65</v>
      </c>
      <c r="N28">
        <v>35.26</v>
      </c>
      <c r="O28">
        <v>0</v>
      </c>
      <c r="P28">
        <v>24.94</v>
      </c>
      <c r="Q28">
        <v>6.1069886643666838</v>
      </c>
      <c r="R28">
        <v>12.416978837265873</v>
      </c>
      <c r="S28">
        <v>0</v>
      </c>
      <c r="T28">
        <v>0</v>
      </c>
      <c r="U28">
        <v>62.161533943686294</v>
      </c>
      <c r="V28">
        <v>5.4069313669880881</v>
      </c>
      <c r="W28">
        <v>13.34</v>
      </c>
      <c r="X28">
        <v>29.353067837357582</v>
      </c>
      <c r="Y28">
        <v>0</v>
      </c>
      <c r="Z28">
        <v>1.9360227272727273</v>
      </c>
      <c r="AA28">
        <v>4.1718143459915611</v>
      </c>
      <c r="AB28">
        <v>7.1224857722149428</v>
      </c>
      <c r="AC28">
        <v>5.7474221102378431</v>
      </c>
      <c r="AD28">
        <v>10.847849440133569</v>
      </c>
      <c r="AE28">
        <v>14.674579390165816</v>
      </c>
      <c r="AF28">
        <v>2.6350215949027476</v>
      </c>
      <c r="AG28">
        <v>10.938333220218055</v>
      </c>
      <c r="AH28">
        <v>33.74817607832648</v>
      </c>
      <c r="AI28">
        <v>14.552399748027472</v>
      </c>
      <c r="AJ28">
        <v>0</v>
      </c>
      <c r="AK28">
        <v>15.218814351413243</v>
      </c>
      <c r="AL28">
        <v>0</v>
      </c>
      <c r="AM28">
        <v>0</v>
      </c>
      <c r="AN28">
        <v>0</v>
      </c>
      <c r="AO28">
        <v>2.9238040000000005</v>
      </c>
      <c r="AP28">
        <v>2.8930646230323109</v>
      </c>
      <c r="AQ28">
        <v>0</v>
      </c>
      <c r="AR28">
        <v>4.9178994565217398</v>
      </c>
      <c r="AS28">
        <v>3.991281621650046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663.76439392812358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4.9599247983504142</v>
      </c>
      <c r="L29">
        <v>319.85000000000002</v>
      </c>
      <c r="M29">
        <v>13.65</v>
      </c>
      <c r="N29">
        <v>35.26</v>
      </c>
      <c r="O29">
        <v>0</v>
      </c>
      <c r="P29">
        <v>25.77</v>
      </c>
      <c r="Q29">
        <v>6.1069886643666838</v>
      </c>
      <c r="R29">
        <v>12.416978837265873</v>
      </c>
      <c r="S29">
        <v>0</v>
      </c>
      <c r="T29">
        <v>0</v>
      </c>
      <c r="U29">
        <v>62.161533943686294</v>
      </c>
      <c r="V29">
        <v>5.12</v>
      </c>
      <c r="W29">
        <v>13.34</v>
      </c>
      <c r="X29">
        <v>29.353067837357582</v>
      </c>
      <c r="Y29">
        <v>0</v>
      </c>
      <c r="Z29">
        <v>1.9360227272727273</v>
      </c>
      <c r="AA29">
        <v>3.7515654008438819</v>
      </c>
      <c r="AB29">
        <v>7.1224857722149428</v>
      </c>
      <c r="AC29">
        <v>5.7474221102378431</v>
      </c>
      <c r="AD29">
        <v>10.847849440133569</v>
      </c>
      <c r="AE29">
        <v>14.674579390165816</v>
      </c>
      <c r="AF29">
        <v>2.6350215949027476</v>
      </c>
      <c r="AG29">
        <v>10.938333220218055</v>
      </c>
      <c r="AH29">
        <v>33.74817607832648</v>
      </c>
      <c r="AI29">
        <v>14.552399748027472</v>
      </c>
      <c r="AJ29">
        <v>0</v>
      </c>
      <c r="AK29">
        <v>15.218814351413243</v>
      </c>
      <c r="AL29">
        <v>0</v>
      </c>
      <c r="AM29">
        <v>0</v>
      </c>
      <c r="AN29">
        <v>0</v>
      </c>
      <c r="AO29">
        <v>2.8808520000000009</v>
      </c>
      <c r="AP29">
        <v>2.8930646230323109</v>
      </c>
      <c r="AQ29">
        <v>0</v>
      </c>
      <c r="AR29">
        <v>4.9178994565217398</v>
      </c>
      <c r="AS29">
        <v>3.991281621650046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663.84426161598776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4.9599247983504142</v>
      </c>
      <c r="L30">
        <v>319.85000000000002</v>
      </c>
      <c r="M30">
        <v>13.65</v>
      </c>
      <c r="N30">
        <v>35.26</v>
      </c>
      <c r="O30">
        <v>0</v>
      </c>
      <c r="P30">
        <v>25.77</v>
      </c>
      <c r="Q30">
        <v>6.1069886643666838</v>
      </c>
      <c r="R30">
        <v>12.416978837265873</v>
      </c>
      <c r="S30">
        <v>0</v>
      </c>
      <c r="T30">
        <v>0</v>
      </c>
      <c r="U30">
        <v>62.161533943686294</v>
      </c>
      <c r="V30">
        <v>4.8269333333333337</v>
      </c>
      <c r="W30">
        <v>13.34</v>
      </c>
      <c r="X30">
        <v>29.353067837357582</v>
      </c>
      <c r="Y30">
        <v>0</v>
      </c>
      <c r="Z30">
        <v>1.9360227272727273</v>
      </c>
      <c r="AA30">
        <v>3.5184345991561186</v>
      </c>
      <c r="AB30">
        <v>7.1224857722149428</v>
      </c>
      <c r="AC30">
        <v>5.7474221102378431</v>
      </c>
      <c r="AD30">
        <v>10.847849440133569</v>
      </c>
      <c r="AE30">
        <v>14.674579390165816</v>
      </c>
      <c r="AF30">
        <v>2.6350215949027476</v>
      </c>
      <c r="AG30">
        <v>10.938333220218055</v>
      </c>
      <c r="AH30">
        <v>33.74817607832648</v>
      </c>
      <c r="AI30">
        <v>14.552399748027472</v>
      </c>
      <c r="AJ30">
        <v>0</v>
      </c>
      <c r="AK30">
        <v>15.218814351413243</v>
      </c>
      <c r="AL30">
        <v>0</v>
      </c>
      <c r="AM30">
        <v>0</v>
      </c>
      <c r="AN30">
        <v>0</v>
      </c>
      <c r="AO30">
        <v>2.8808520000000009</v>
      </c>
      <c r="AP30">
        <v>2.8930646230323109</v>
      </c>
      <c r="AQ30">
        <v>0</v>
      </c>
      <c r="AR30">
        <v>4.9178994565217398</v>
      </c>
      <c r="AS30">
        <v>3.991281621650046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663.31806414763309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4.9599999999999991</v>
      </c>
      <c r="L31">
        <v>319.85000000000002</v>
      </c>
      <c r="M31">
        <v>13.65</v>
      </c>
      <c r="N31">
        <v>35.26</v>
      </c>
      <c r="O31">
        <v>0</v>
      </c>
      <c r="P31">
        <v>25.77</v>
      </c>
      <c r="Q31">
        <v>6.1069886643666838</v>
      </c>
      <c r="R31">
        <v>12.416978837265873</v>
      </c>
      <c r="S31">
        <v>0</v>
      </c>
      <c r="T31">
        <v>0</v>
      </c>
      <c r="U31">
        <v>62.161533943686294</v>
      </c>
      <c r="V31">
        <v>4.54</v>
      </c>
      <c r="W31">
        <v>13.34</v>
      </c>
      <c r="X31">
        <v>29.353067837357582</v>
      </c>
      <c r="Y31">
        <v>0</v>
      </c>
      <c r="Z31">
        <v>1.9360227272727273</v>
      </c>
      <c r="AA31">
        <v>0</v>
      </c>
      <c r="AB31">
        <v>7.1224857722149428</v>
      </c>
      <c r="AC31">
        <v>5.7474221102378431</v>
      </c>
      <c r="AD31">
        <v>10.847849440133569</v>
      </c>
      <c r="AE31">
        <v>14.674579390165816</v>
      </c>
      <c r="AF31">
        <v>2.6350215949027476</v>
      </c>
      <c r="AG31">
        <v>10.938333220218055</v>
      </c>
      <c r="AH31">
        <v>33.74817607832648</v>
      </c>
      <c r="AI31">
        <v>14.552399748027472</v>
      </c>
      <c r="AJ31">
        <v>0</v>
      </c>
      <c r="AK31">
        <v>15.218814351413243</v>
      </c>
      <c r="AL31">
        <v>0</v>
      </c>
      <c r="AM31">
        <v>0</v>
      </c>
      <c r="AN31">
        <v>0</v>
      </c>
      <c r="AO31">
        <v>2.9238040000000005</v>
      </c>
      <c r="AP31">
        <v>2.8930646230323109</v>
      </c>
      <c r="AQ31">
        <v>0</v>
      </c>
      <c r="AR31">
        <v>4.9178994565217398</v>
      </c>
      <c r="AS31">
        <v>3.991281621650046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659.5557234167934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4.9599999999999991</v>
      </c>
      <c r="L32">
        <v>319.85000000000002</v>
      </c>
      <c r="M32">
        <v>13.65</v>
      </c>
      <c r="N32">
        <v>35.26</v>
      </c>
      <c r="O32">
        <v>0</v>
      </c>
      <c r="P32">
        <v>25.77</v>
      </c>
      <c r="Q32">
        <v>6.1069886643666838</v>
      </c>
      <c r="R32">
        <v>12.586978641708662</v>
      </c>
      <c r="S32">
        <v>0</v>
      </c>
      <c r="T32">
        <v>0</v>
      </c>
      <c r="U32">
        <v>62.161533943686294</v>
      </c>
      <c r="V32">
        <v>4.3000000000000007</v>
      </c>
      <c r="W32">
        <v>13.34</v>
      </c>
      <c r="X32">
        <v>29.353067837357582</v>
      </c>
      <c r="Y32">
        <v>0</v>
      </c>
      <c r="Z32">
        <v>1.9360227272727273</v>
      </c>
      <c r="AA32">
        <v>0</v>
      </c>
      <c r="AB32">
        <v>7.1224857722149428</v>
      </c>
      <c r="AC32">
        <v>5.7474221102378431</v>
      </c>
      <c r="AD32">
        <v>10.847849440133569</v>
      </c>
      <c r="AE32">
        <v>14.674579390165816</v>
      </c>
      <c r="AF32">
        <v>2.6350215949027476</v>
      </c>
      <c r="AG32">
        <v>10.938333220218055</v>
      </c>
      <c r="AH32">
        <v>33.74817607832648</v>
      </c>
      <c r="AI32">
        <v>1.8899220451983729</v>
      </c>
      <c r="AJ32">
        <v>0</v>
      </c>
      <c r="AK32">
        <v>15.218814351413243</v>
      </c>
      <c r="AL32">
        <v>0</v>
      </c>
      <c r="AM32">
        <v>0</v>
      </c>
      <c r="AN32">
        <v>0</v>
      </c>
      <c r="AO32">
        <v>2.9698240000000005</v>
      </c>
      <c r="AP32">
        <v>2.8930646230323109</v>
      </c>
      <c r="AQ32">
        <v>0</v>
      </c>
      <c r="AR32">
        <v>5.5713695652173918</v>
      </c>
      <c r="AS32">
        <v>3.991281621650046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647.52273562710275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4.9599999999999991</v>
      </c>
      <c r="L33">
        <v>275.31</v>
      </c>
      <c r="M33">
        <v>13.65</v>
      </c>
      <c r="N33">
        <v>35.26</v>
      </c>
      <c r="O33">
        <v>0</v>
      </c>
      <c r="P33">
        <v>25.77</v>
      </c>
      <c r="Q33">
        <v>3.67</v>
      </c>
      <c r="R33">
        <v>7.4680143540669857</v>
      </c>
      <c r="S33">
        <v>0</v>
      </c>
      <c r="T33">
        <v>0</v>
      </c>
      <c r="U33">
        <v>62.161533943686294</v>
      </c>
      <c r="V33">
        <v>4.3000000000000007</v>
      </c>
      <c r="W33">
        <v>13.34</v>
      </c>
      <c r="X33">
        <v>29.353067837357582</v>
      </c>
      <c r="Y33">
        <v>0</v>
      </c>
      <c r="Z33">
        <v>1.9360227272727273</v>
      </c>
      <c r="AA33">
        <v>0</v>
      </c>
      <c r="AB33">
        <v>7.1224857722149428</v>
      </c>
      <c r="AC33">
        <v>5.7474221102378431</v>
      </c>
      <c r="AD33">
        <v>10.847849440133569</v>
      </c>
      <c r="AE33">
        <v>14.674579390165816</v>
      </c>
      <c r="AF33">
        <v>2.6350215949027476</v>
      </c>
      <c r="AG33">
        <v>10.938333220218055</v>
      </c>
      <c r="AH33">
        <v>33.74817607832648</v>
      </c>
      <c r="AI33">
        <v>1.058912204736147</v>
      </c>
      <c r="AJ33">
        <v>0</v>
      </c>
      <c r="AK33">
        <v>15.218814351413243</v>
      </c>
      <c r="AL33">
        <v>0</v>
      </c>
      <c r="AM33">
        <v>0</v>
      </c>
      <c r="AN33">
        <v>0</v>
      </c>
      <c r="AO33">
        <v>2.9698240000000005</v>
      </c>
      <c r="AP33">
        <v>2.7365998342999172</v>
      </c>
      <c r="AQ33">
        <v>0</v>
      </c>
      <c r="AR33">
        <v>15.078899456521739</v>
      </c>
      <c r="AS33">
        <v>4.7928896170409239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604.74844593259502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4.9599999999999991</v>
      </c>
      <c r="L34">
        <v>186.19</v>
      </c>
      <c r="M34">
        <v>13.65</v>
      </c>
      <c r="N34">
        <v>35.26</v>
      </c>
      <c r="O34">
        <v>0</v>
      </c>
      <c r="P34">
        <v>25.77</v>
      </c>
      <c r="Q34">
        <v>3.3580843785632841</v>
      </c>
      <c r="R34">
        <v>6.83</v>
      </c>
      <c r="S34">
        <v>0</v>
      </c>
      <c r="T34">
        <v>0</v>
      </c>
      <c r="U34">
        <v>62.161533943686294</v>
      </c>
      <c r="V34">
        <v>4.3000000000000007</v>
      </c>
      <c r="W34">
        <v>13.34</v>
      </c>
      <c r="X34">
        <v>29.353067837357582</v>
      </c>
      <c r="Y34">
        <v>0</v>
      </c>
      <c r="Z34">
        <v>1.9360227272727273</v>
      </c>
      <c r="AA34">
        <v>0</v>
      </c>
      <c r="AB34">
        <v>7.1224857722149428</v>
      </c>
      <c r="AC34">
        <v>5.7474221102378431</v>
      </c>
      <c r="AD34">
        <v>10.847849440133569</v>
      </c>
      <c r="AE34">
        <v>14.674579390165816</v>
      </c>
      <c r="AF34">
        <v>2.6350215949027476</v>
      </c>
      <c r="AG34">
        <v>10.938333220218055</v>
      </c>
      <c r="AH34">
        <v>40.775886153064121</v>
      </c>
      <c r="AI34">
        <v>1.058912204736147</v>
      </c>
      <c r="AJ34">
        <v>0</v>
      </c>
      <c r="AK34">
        <v>15.218814351413243</v>
      </c>
      <c r="AL34">
        <v>0</v>
      </c>
      <c r="AM34">
        <v>0</v>
      </c>
      <c r="AN34">
        <v>0</v>
      </c>
      <c r="AO34">
        <v>3.0097080000000007</v>
      </c>
      <c r="AP34">
        <v>2.7365998342999172</v>
      </c>
      <c r="AQ34">
        <v>0</v>
      </c>
      <c r="AR34">
        <v>15.078899456521739</v>
      </c>
      <c r="AS34">
        <v>4.7928896170409239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521.74611003182883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4.9599999999999991</v>
      </c>
      <c r="L35">
        <v>78.86</v>
      </c>
      <c r="M35">
        <v>13.65</v>
      </c>
      <c r="N35">
        <v>35.26</v>
      </c>
      <c r="O35">
        <v>0</v>
      </c>
      <c r="P35">
        <v>25.77</v>
      </c>
      <c r="Q35">
        <v>3.3580843785632841</v>
      </c>
      <c r="R35">
        <v>6.83</v>
      </c>
      <c r="S35">
        <v>0</v>
      </c>
      <c r="T35">
        <v>0</v>
      </c>
      <c r="U35">
        <v>62.161533943686294</v>
      </c>
      <c r="V35">
        <v>4.3000000000000007</v>
      </c>
      <c r="W35">
        <v>13.34</v>
      </c>
      <c r="X35">
        <v>29.353067837357582</v>
      </c>
      <c r="Y35">
        <v>0</v>
      </c>
      <c r="Z35">
        <v>1.9360227272727273</v>
      </c>
      <c r="AA35">
        <v>0</v>
      </c>
      <c r="AB35">
        <v>7.1224857722149428</v>
      </c>
      <c r="AC35">
        <v>5.7474221102378431</v>
      </c>
      <c r="AD35">
        <v>10.847849440133569</v>
      </c>
      <c r="AE35">
        <v>14.674579390165816</v>
      </c>
      <c r="AF35">
        <v>2.6350215949027476</v>
      </c>
      <c r="AG35">
        <v>10.938333220218055</v>
      </c>
      <c r="AH35">
        <v>40.775886153064121</v>
      </c>
      <c r="AI35">
        <v>1.058912204736147</v>
      </c>
      <c r="AJ35">
        <v>0</v>
      </c>
      <c r="AK35">
        <v>15.218814351413243</v>
      </c>
      <c r="AL35">
        <v>0</v>
      </c>
      <c r="AM35">
        <v>0</v>
      </c>
      <c r="AN35">
        <v>0</v>
      </c>
      <c r="AO35">
        <v>3.0097080000000007</v>
      </c>
      <c r="AP35">
        <v>2.7365998342999172</v>
      </c>
      <c r="AQ35">
        <v>0</v>
      </c>
      <c r="AR35">
        <v>5.5713695652173918</v>
      </c>
      <c r="AS35">
        <v>4.7928896170409239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404.90858014052458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4.9599999999999991</v>
      </c>
      <c r="L36">
        <v>67.73434085213033</v>
      </c>
      <c r="M36">
        <v>13.65</v>
      </c>
      <c r="N36">
        <v>35.26</v>
      </c>
      <c r="O36">
        <v>0</v>
      </c>
      <c r="P36">
        <v>25.77</v>
      </c>
      <c r="Q36">
        <v>3.3580843785632841</v>
      </c>
      <c r="R36">
        <v>6.83</v>
      </c>
      <c r="S36">
        <v>0</v>
      </c>
      <c r="T36">
        <v>0</v>
      </c>
      <c r="U36">
        <v>62.161533943686294</v>
      </c>
      <c r="V36">
        <v>4.3000000000000007</v>
      </c>
      <c r="W36">
        <v>13.34</v>
      </c>
      <c r="X36">
        <v>29.353067837357582</v>
      </c>
      <c r="Y36">
        <v>0</v>
      </c>
      <c r="Z36">
        <v>1.9360227272727273</v>
      </c>
      <c r="AA36">
        <v>0</v>
      </c>
      <c r="AB36">
        <v>7.1224857722149428</v>
      </c>
      <c r="AC36">
        <v>5.7474221102378431</v>
      </c>
      <c r="AD36">
        <v>10.847849440133569</v>
      </c>
      <c r="AE36">
        <v>14.674579390165816</v>
      </c>
      <c r="AF36">
        <v>2.6350215949027476</v>
      </c>
      <c r="AG36">
        <v>10.938333220218055</v>
      </c>
      <c r="AH36">
        <v>40.775886153064121</v>
      </c>
      <c r="AI36">
        <v>1.058912204736147</v>
      </c>
      <c r="AJ36">
        <v>0</v>
      </c>
      <c r="AK36">
        <v>15.218814351413243</v>
      </c>
      <c r="AL36">
        <v>0</v>
      </c>
      <c r="AM36">
        <v>0</v>
      </c>
      <c r="AN36">
        <v>0</v>
      </c>
      <c r="AO36">
        <v>3.0097080000000007</v>
      </c>
      <c r="AP36">
        <v>2.7365998342999172</v>
      </c>
      <c r="AQ36">
        <v>0</v>
      </c>
      <c r="AR36">
        <v>4.7522309782608696</v>
      </c>
      <c r="AS36">
        <v>4.7928896170409239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392.9637824056984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4.9599999999999991</v>
      </c>
      <c r="L37">
        <v>67.73434085213033</v>
      </c>
      <c r="M37">
        <v>13.65</v>
      </c>
      <c r="N37">
        <v>35.26</v>
      </c>
      <c r="O37">
        <v>0</v>
      </c>
      <c r="P37">
        <v>25.77</v>
      </c>
      <c r="Q37">
        <v>3.3699999999999997</v>
      </c>
      <c r="R37">
        <v>6.830000000000001</v>
      </c>
      <c r="S37">
        <v>0</v>
      </c>
      <c r="T37">
        <v>0</v>
      </c>
      <c r="U37">
        <v>62.161533943686294</v>
      </c>
      <c r="V37">
        <v>4.3000000000000007</v>
      </c>
      <c r="W37">
        <v>13.34</v>
      </c>
      <c r="X37">
        <v>29.353067837357582</v>
      </c>
      <c r="Y37">
        <v>0</v>
      </c>
      <c r="Z37">
        <v>1.9360227272727273</v>
      </c>
      <c r="AA37">
        <v>0</v>
      </c>
      <c r="AB37">
        <v>7.1224857722149428</v>
      </c>
      <c r="AC37">
        <v>5.7474221102378431</v>
      </c>
      <c r="AD37">
        <v>10.847849440133569</v>
      </c>
      <c r="AE37">
        <v>14.674579390165816</v>
      </c>
      <c r="AF37">
        <v>2.6350215949027476</v>
      </c>
      <c r="AG37">
        <v>10.938333220218055</v>
      </c>
      <c r="AH37">
        <v>40.775886153064121</v>
      </c>
      <c r="AI37">
        <v>1.058912204736147</v>
      </c>
      <c r="AJ37">
        <v>0</v>
      </c>
      <c r="AK37">
        <v>15.218814351413243</v>
      </c>
      <c r="AL37">
        <v>0</v>
      </c>
      <c r="AM37">
        <v>0</v>
      </c>
      <c r="AN37">
        <v>0</v>
      </c>
      <c r="AO37">
        <v>3.3165080000000007</v>
      </c>
      <c r="AP37">
        <v>2.7365998342999172</v>
      </c>
      <c r="AQ37">
        <v>0</v>
      </c>
      <c r="AR37">
        <v>5.0804999999999998</v>
      </c>
      <c r="AS37">
        <v>4.7928896170409239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393.61076704887427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4.9599999999999991</v>
      </c>
      <c r="L38">
        <v>67.73434085213033</v>
      </c>
      <c r="M38">
        <v>13.65</v>
      </c>
      <c r="N38">
        <v>35.26</v>
      </c>
      <c r="O38">
        <v>0</v>
      </c>
      <c r="P38">
        <v>25.77</v>
      </c>
      <c r="Q38">
        <v>3.36</v>
      </c>
      <c r="R38">
        <v>6.830000000000001</v>
      </c>
      <c r="S38">
        <v>0</v>
      </c>
      <c r="T38">
        <v>0</v>
      </c>
      <c r="U38">
        <v>62.161533943686294</v>
      </c>
      <c r="V38">
        <v>4.3000000000000007</v>
      </c>
      <c r="W38">
        <v>13.34</v>
      </c>
      <c r="X38">
        <v>29.353067837357582</v>
      </c>
      <c r="Y38">
        <v>0</v>
      </c>
      <c r="Z38">
        <v>1.9360227272727273</v>
      </c>
      <c r="AA38">
        <v>0</v>
      </c>
      <c r="AB38">
        <v>7.1224857722149428</v>
      </c>
      <c r="AC38">
        <v>5.7474221102378431</v>
      </c>
      <c r="AD38">
        <v>10.847849440133569</v>
      </c>
      <c r="AE38">
        <v>14.674579390165816</v>
      </c>
      <c r="AF38">
        <v>2.6350215949027476</v>
      </c>
      <c r="AG38">
        <v>10.938333220218055</v>
      </c>
      <c r="AH38">
        <v>40.775886153064121</v>
      </c>
      <c r="AI38">
        <v>1.058912204736147</v>
      </c>
      <c r="AJ38">
        <v>0</v>
      </c>
      <c r="AK38">
        <v>15.218814351413243</v>
      </c>
      <c r="AL38">
        <v>0</v>
      </c>
      <c r="AM38">
        <v>0</v>
      </c>
      <c r="AN38">
        <v>0</v>
      </c>
      <c r="AO38">
        <v>3.3165080000000007</v>
      </c>
      <c r="AP38">
        <v>2.7365998342999172</v>
      </c>
      <c r="AQ38">
        <v>0</v>
      </c>
      <c r="AR38">
        <v>5.0804999999999998</v>
      </c>
      <c r="AS38">
        <v>4.7928896170409239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393.60076704887427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4.9599999999999991</v>
      </c>
      <c r="L39">
        <v>67.73434085213033</v>
      </c>
      <c r="M39">
        <v>13.65</v>
      </c>
      <c r="N39">
        <v>35.26</v>
      </c>
      <c r="O39">
        <v>0</v>
      </c>
      <c r="P39">
        <v>25.77</v>
      </c>
      <c r="Q39">
        <v>3.36</v>
      </c>
      <c r="R39">
        <v>6.830000000000001</v>
      </c>
      <c r="S39">
        <v>0</v>
      </c>
      <c r="T39">
        <v>0</v>
      </c>
      <c r="U39">
        <v>62.161533943686294</v>
      </c>
      <c r="V39">
        <v>4.3000000000000007</v>
      </c>
      <c r="W39">
        <v>13.34</v>
      </c>
      <c r="X39">
        <v>29.353067837357582</v>
      </c>
      <c r="Y39">
        <v>0</v>
      </c>
      <c r="Z39">
        <v>1.9360227272727273</v>
      </c>
      <c r="AA39">
        <v>0</v>
      </c>
      <c r="AB39">
        <v>7.1224857722149428</v>
      </c>
      <c r="AC39">
        <v>5.7474221102378431</v>
      </c>
      <c r="AD39">
        <v>8.1568019569127745</v>
      </c>
      <c r="AE39">
        <v>14.674579390165816</v>
      </c>
      <c r="AF39">
        <v>2.6350215949027476</v>
      </c>
      <c r="AG39">
        <v>10.938333220218055</v>
      </c>
      <c r="AH39">
        <v>40.775886153064121</v>
      </c>
      <c r="AI39">
        <v>1.058912204736147</v>
      </c>
      <c r="AJ39">
        <v>0</v>
      </c>
      <c r="AK39">
        <v>15.218814351413243</v>
      </c>
      <c r="AL39">
        <v>0</v>
      </c>
      <c r="AM39">
        <v>0</v>
      </c>
      <c r="AN39">
        <v>0</v>
      </c>
      <c r="AO39">
        <v>3.3563920000000009</v>
      </c>
      <c r="AP39">
        <v>2.7365998342999172</v>
      </c>
      <c r="AQ39">
        <v>0</v>
      </c>
      <c r="AR39">
        <v>5.0804999999999998</v>
      </c>
      <c r="AS39">
        <v>4.7928896170409239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390.94960356565349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4.9599999999999991</v>
      </c>
      <c r="L40">
        <v>67.73434085213033</v>
      </c>
      <c r="M40">
        <v>13.65</v>
      </c>
      <c r="N40">
        <v>35.26</v>
      </c>
      <c r="O40">
        <v>0</v>
      </c>
      <c r="P40">
        <v>25.77</v>
      </c>
      <c r="Q40">
        <v>3.3580843785632841</v>
      </c>
      <c r="R40">
        <v>6.83</v>
      </c>
      <c r="S40">
        <v>0</v>
      </c>
      <c r="T40">
        <v>0</v>
      </c>
      <c r="U40">
        <v>62.161533943686294</v>
      </c>
      <c r="V40">
        <v>4.3000000000000007</v>
      </c>
      <c r="W40">
        <v>13.34</v>
      </c>
      <c r="X40">
        <v>29.353067837357582</v>
      </c>
      <c r="Y40">
        <v>0</v>
      </c>
      <c r="Z40">
        <v>1.9360227272727273</v>
      </c>
      <c r="AA40">
        <v>0</v>
      </c>
      <c r="AB40">
        <v>7.1224857722149428</v>
      </c>
      <c r="AC40">
        <v>5.7474221102378431</v>
      </c>
      <c r="AD40">
        <v>8.1568019569127745</v>
      </c>
      <c r="AE40">
        <v>14.674579390165816</v>
      </c>
      <c r="AF40">
        <v>2.6350215949027476</v>
      </c>
      <c r="AG40">
        <v>10.938333220218055</v>
      </c>
      <c r="AH40">
        <v>40.775886153064121</v>
      </c>
      <c r="AI40">
        <v>1.058912204736147</v>
      </c>
      <c r="AJ40">
        <v>0</v>
      </c>
      <c r="AK40">
        <v>15.218814351413243</v>
      </c>
      <c r="AL40">
        <v>0</v>
      </c>
      <c r="AM40">
        <v>0</v>
      </c>
      <c r="AN40">
        <v>0</v>
      </c>
      <c r="AO40">
        <v>3.3563920000000009</v>
      </c>
      <c r="AP40">
        <v>2.7365998342999172</v>
      </c>
      <c r="AQ40">
        <v>0</v>
      </c>
      <c r="AR40">
        <v>5.0804999999999998</v>
      </c>
      <c r="AS40">
        <v>4.7928896170409239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390.94768794421674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4.9599999999999991</v>
      </c>
      <c r="L41">
        <v>67.73434085213033</v>
      </c>
      <c r="M41">
        <v>13.65</v>
      </c>
      <c r="N41">
        <v>35.26</v>
      </c>
      <c r="O41">
        <v>0</v>
      </c>
      <c r="P41">
        <v>25.77</v>
      </c>
      <c r="Q41">
        <v>3.36</v>
      </c>
      <c r="R41">
        <v>6.830000000000001</v>
      </c>
      <c r="S41">
        <v>0</v>
      </c>
      <c r="T41">
        <v>0</v>
      </c>
      <c r="U41">
        <v>62.161533943686294</v>
      </c>
      <c r="V41">
        <v>4.3000000000000007</v>
      </c>
      <c r="W41">
        <v>13.34</v>
      </c>
      <c r="X41">
        <v>29.353067837357582</v>
      </c>
      <c r="Y41">
        <v>0</v>
      </c>
      <c r="Z41">
        <v>1.9360227272727273</v>
      </c>
      <c r="AA41">
        <v>0</v>
      </c>
      <c r="AB41">
        <v>7.1224857722149428</v>
      </c>
      <c r="AC41">
        <v>2.8737110551189216</v>
      </c>
      <c r="AD41">
        <v>8.1568019569127745</v>
      </c>
      <c r="AE41">
        <v>14.674579390165816</v>
      </c>
      <c r="AF41">
        <v>2.6350215949027476</v>
      </c>
      <c r="AG41">
        <v>10.938333220218055</v>
      </c>
      <c r="AH41">
        <v>40.775886153064121</v>
      </c>
      <c r="AI41">
        <v>1.058912204736147</v>
      </c>
      <c r="AJ41">
        <v>0</v>
      </c>
      <c r="AK41">
        <v>15.218814351413243</v>
      </c>
      <c r="AL41">
        <v>0</v>
      </c>
      <c r="AM41">
        <v>0</v>
      </c>
      <c r="AN41">
        <v>0</v>
      </c>
      <c r="AO41">
        <v>3.4054800000000007</v>
      </c>
      <c r="AP41">
        <v>2.7365998342999172</v>
      </c>
      <c r="AQ41">
        <v>0</v>
      </c>
      <c r="AR41">
        <v>5.0804999999999998</v>
      </c>
      <c r="AS41">
        <v>3.991281621650046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387.32337251514366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4.9599999999999991</v>
      </c>
      <c r="L42">
        <v>67.73434085213033</v>
      </c>
      <c r="M42">
        <v>13.65</v>
      </c>
      <c r="N42">
        <v>35.26</v>
      </c>
      <c r="O42">
        <v>0</v>
      </c>
      <c r="P42">
        <v>25.77</v>
      </c>
      <c r="Q42">
        <v>3.36</v>
      </c>
      <c r="R42">
        <v>6.830000000000001</v>
      </c>
      <c r="S42">
        <v>0</v>
      </c>
      <c r="T42">
        <v>0</v>
      </c>
      <c r="U42">
        <v>62.161533943686294</v>
      </c>
      <c r="V42">
        <v>4.3000000000000007</v>
      </c>
      <c r="W42">
        <v>13.34</v>
      </c>
      <c r="X42">
        <v>29.353067837357582</v>
      </c>
      <c r="Y42">
        <v>0</v>
      </c>
      <c r="Z42">
        <v>1.9360227272727273</v>
      </c>
      <c r="AA42">
        <v>0</v>
      </c>
      <c r="AB42">
        <v>3.5639844125786864</v>
      </c>
      <c r="AC42">
        <v>2.8737110551189216</v>
      </c>
      <c r="AD42">
        <v>8.1568019569127745</v>
      </c>
      <c r="AE42">
        <v>14.674579390165816</v>
      </c>
      <c r="AF42">
        <v>2.6350215949027476</v>
      </c>
      <c r="AG42">
        <v>10.938333220218055</v>
      </c>
      <c r="AH42">
        <v>40.775886153064121</v>
      </c>
      <c r="AI42">
        <v>1.058912204736147</v>
      </c>
      <c r="AJ42">
        <v>0</v>
      </c>
      <c r="AK42">
        <v>15.218814351413243</v>
      </c>
      <c r="AL42">
        <v>0</v>
      </c>
      <c r="AM42">
        <v>0</v>
      </c>
      <c r="AN42">
        <v>0</v>
      </c>
      <c r="AO42">
        <v>3.4054800000000007</v>
      </c>
      <c r="AP42">
        <v>2.7365998342999172</v>
      </c>
      <c r="AQ42">
        <v>0</v>
      </c>
      <c r="AR42">
        <v>5.5713695652173918</v>
      </c>
      <c r="AS42">
        <v>3.991281621650046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384.25574072072482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4.9599999999999991</v>
      </c>
      <c r="L43">
        <v>67.73434085213033</v>
      </c>
      <c r="M43">
        <v>13.65</v>
      </c>
      <c r="N43">
        <v>35.26</v>
      </c>
      <c r="O43">
        <v>0</v>
      </c>
      <c r="P43">
        <v>25.767370676461589</v>
      </c>
      <c r="Q43">
        <v>3.36</v>
      </c>
      <c r="R43">
        <v>6.830000000000001</v>
      </c>
      <c r="S43">
        <v>0</v>
      </c>
      <c r="T43">
        <v>0</v>
      </c>
      <c r="U43">
        <v>62.161533943686294</v>
      </c>
      <c r="V43">
        <v>4.3000000000000007</v>
      </c>
      <c r="W43">
        <v>13.34</v>
      </c>
      <c r="X43">
        <v>29.353067837357582</v>
      </c>
      <c r="Y43">
        <v>0</v>
      </c>
      <c r="Z43">
        <v>1.9360227272727273</v>
      </c>
      <c r="AA43">
        <v>0</v>
      </c>
      <c r="AB43">
        <v>3.5639844125786864</v>
      </c>
      <c r="AC43">
        <v>2.8737110551189216</v>
      </c>
      <c r="AD43">
        <v>8.1568019569127745</v>
      </c>
      <c r="AE43">
        <v>14.674579390165816</v>
      </c>
      <c r="AF43">
        <v>2.6350215949027476</v>
      </c>
      <c r="AG43">
        <v>10.938333220218055</v>
      </c>
      <c r="AH43">
        <v>40.775886153064121</v>
      </c>
      <c r="AI43">
        <v>1.058912204736147</v>
      </c>
      <c r="AJ43">
        <v>0</v>
      </c>
      <c r="AK43">
        <v>15.218814351413243</v>
      </c>
      <c r="AL43">
        <v>0</v>
      </c>
      <c r="AM43">
        <v>0</v>
      </c>
      <c r="AN43">
        <v>0</v>
      </c>
      <c r="AO43">
        <v>3.2398080000000009</v>
      </c>
      <c r="AP43">
        <v>2.7365998342999172</v>
      </c>
      <c r="AQ43">
        <v>0</v>
      </c>
      <c r="AR43">
        <v>15.078899456521739</v>
      </c>
      <c r="AS43">
        <v>9.5829861748644571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399.18667384170516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4.9599999999999991</v>
      </c>
      <c r="L44">
        <v>67.73434085213033</v>
      </c>
      <c r="M44">
        <v>13.65</v>
      </c>
      <c r="N44">
        <v>35.26</v>
      </c>
      <c r="O44">
        <v>0</v>
      </c>
      <c r="P44">
        <v>25.767370676461589</v>
      </c>
      <c r="Q44">
        <v>3.36</v>
      </c>
      <c r="R44">
        <v>6.830000000000001</v>
      </c>
      <c r="S44">
        <v>0</v>
      </c>
      <c r="T44">
        <v>0</v>
      </c>
      <c r="U44">
        <v>62.161533943686294</v>
      </c>
      <c r="V44">
        <v>4.3000000000000007</v>
      </c>
      <c r="W44">
        <v>13.34</v>
      </c>
      <c r="X44">
        <v>29.353067837357582</v>
      </c>
      <c r="Y44">
        <v>0</v>
      </c>
      <c r="Z44">
        <v>1.9360227272727273</v>
      </c>
      <c r="AA44">
        <v>0</v>
      </c>
      <c r="AB44">
        <v>3.5639844125786864</v>
      </c>
      <c r="AC44">
        <v>2.8737110551189216</v>
      </c>
      <c r="AD44">
        <v>8.1568019569127745</v>
      </c>
      <c r="AE44">
        <v>14.674579390165816</v>
      </c>
      <c r="AF44">
        <v>2.6350215949027476</v>
      </c>
      <c r="AG44">
        <v>10.938333220218055</v>
      </c>
      <c r="AH44">
        <v>40.775886153064121</v>
      </c>
      <c r="AI44">
        <v>1.058912204736147</v>
      </c>
      <c r="AJ44">
        <v>0</v>
      </c>
      <c r="AK44">
        <v>15.218814351413243</v>
      </c>
      <c r="AL44">
        <v>0</v>
      </c>
      <c r="AM44">
        <v>0</v>
      </c>
      <c r="AN44">
        <v>0</v>
      </c>
      <c r="AO44">
        <v>3.2398080000000009</v>
      </c>
      <c r="AP44">
        <v>2.7365998342999172</v>
      </c>
      <c r="AQ44">
        <v>0</v>
      </c>
      <c r="AR44">
        <v>15.078899456521739</v>
      </c>
      <c r="AS44">
        <v>9.5829861748644571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399.18667384170516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4.9599999999999991</v>
      </c>
      <c r="L45">
        <v>67.73434085213033</v>
      </c>
      <c r="M45">
        <v>13.65</v>
      </c>
      <c r="N45">
        <v>35.26</v>
      </c>
      <c r="O45">
        <v>0</v>
      </c>
      <c r="P45">
        <v>25.767370676461589</v>
      </c>
      <c r="Q45">
        <v>3.36</v>
      </c>
      <c r="R45">
        <v>6.830000000000001</v>
      </c>
      <c r="S45">
        <v>0</v>
      </c>
      <c r="T45">
        <v>0</v>
      </c>
      <c r="U45">
        <v>62.161533943686294</v>
      </c>
      <c r="V45">
        <v>4.3000000000000007</v>
      </c>
      <c r="W45">
        <v>13.34</v>
      </c>
      <c r="X45">
        <v>29.353067837357582</v>
      </c>
      <c r="Y45">
        <v>0</v>
      </c>
      <c r="Z45">
        <v>1.9360227272727273</v>
      </c>
      <c r="AA45">
        <v>0</v>
      </c>
      <c r="AB45">
        <v>3.5639844125786864</v>
      </c>
      <c r="AC45">
        <v>2.8737110551189216</v>
      </c>
      <c r="AD45">
        <v>8.1568019569127745</v>
      </c>
      <c r="AE45">
        <v>14.674579390165816</v>
      </c>
      <c r="AF45">
        <v>2.6350215949027476</v>
      </c>
      <c r="AG45">
        <v>10.938333220218055</v>
      </c>
      <c r="AH45">
        <v>40.775886153064121</v>
      </c>
      <c r="AI45">
        <v>1.058912204736147</v>
      </c>
      <c r="AJ45">
        <v>0</v>
      </c>
      <c r="AK45">
        <v>15.218814351413243</v>
      </c>
      <c r="AL45">
        <v>0</v>
      </c>
      <c r="AM45">
        <v>0</v>
      </c>
      <c r="AN45">
        <v>0</v>
      </c>
      <c r="AO45">
        <v>3.2398080000000009</v>
      </c>
      <c r="AP45">
        <v>2.7365998342999172</v>
      </c>
      <c r="AQ45">
        <v>0</v>
      </c>
      <c r="AR45">
        <v>5.5713695652173918</v>
      </c>
      <c r="AS45">
        <v>9.5829861748644571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389.67914395040077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4.9599999999999991</v>
      </c>
      <c r="L46">
        <v>67.73434085213033</v>
      </c>
      <c r="M46">
        <v>13.65</v>
      </c>
      <c r="N46">
        <v>35.26</v>
      </c>
      <c r="O46">
        <v>0</v>
      </c>
      <c r="P46">
        <v>25.767370676461589</v>
      </c>
      <c r="Q46">
        <v>3.36</v>
      </c>
      <c r="R46">
        <v>6.830000000000001</v>
      </c>
      <c r="S46">
        <v>0</v>
      </c>
      <c r="T46">
        <v>0</v>
      </c>
      <c r="U46">
        <v>62.161533943686294</v>
      </c>
      <c r="V46">
        <v>4.3000000000000007</v>
      </c>
      <c r="W46">
        <v>13.34</v>
      </c>
      <c r="X46">
        <v>29.353067837357582</v>
      </c>
      <c r="Y46">
        <v>0</v>
      </c>
      <c r="Z46">
        <v>1.9360227272727273</v>
      </c>
      <c r="AA46">
        <v>0</v>
      </c>
      <c r="AB46">
        <v>3.5639844125786864</v>
      </c>
      <c r="AC46">
        <v>2.8737110551189216</v>
      </c>
      <c r="AD46">
        <v>8.1568019569127745</v>
      </c>
      <c r="AE46">
        <v>14.674579390165816</v>
      </c>
      <c r="AF46">
        <v>2.6350215949027476</v>
      </c>
      <c r="AG46">
        <v>10.938333220218055</v>
      </c>
      <c r="AH46">
        <v>40.775886153064121</v>
      </c>
      <c r="AI46">
        <v>1.058912204736147</v>
      </c>
      <c r="AJ46">
        <v>0</v>
      </c>
      <c r="AK46">
        <v>15.218814351413243</v>
      </c>
      <c r="AL46">
        <v>0</v>
      </c>
      <c r="AM46">
        <v>0</v>
      </c>
      <c r="AN46">
        <v>0</v>
      </c>
      <c r="AO46">
        <v>3.2398080000000009</v>
      </c>
      <c r="AP46">
        <v>2.7365998342999172</v>
      </c>
      <c r="AQ46">
        <v>0</v>
      </c>
      <c r="AR46">
        <v>4.9178994565217398</v>
      </c>
      <c r="AS46">
        <v>9.5829861748644571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389.02567384170516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4.9599999999999991</v>
      </c>
      <c r="L47">
        <v>67.73434085213033</v>
      </c>
      <c r="M47">
        <v>13.65</v>
      </c>
      <c r="N47">
        <v>35.26</v>
      </c>
      <c r="O47">
        <v>0</v>
      </c>
      <c r="P47">
        <v>25.767370676461589</v>
      </c>
      <c r="Q47">
        <v>3.36</v>
      </c>
      <c r="R47">
        <v>6.830000000000001</v>
      </c>
      <c r="S47">
        <v>0</v>
      </c>
      <c r="T47">
        <v>0</v>
      </c>
      <c r="U47">
        <v>62.161533943686294</v>
      </c>
      <c r="V47">
        <v>4.3000000000000007</v>
      </c>
      <c r="W47">
        <v>13.34</v>
      </c>
      <c r="X47">
        <v>29.353067837357582</v>
      </c>
      <c r="Y47">
        <v>0</v>
      </c>
      <c r="Z47">
        <v>1.9360227272727273</v>
      </c>
      <c r="AA47">
        <v>0</v>
      </c>
      <c r="AB47">
        <v>3.5639844125786864</v>
      </c>
      <c r="AC47">
        <v>2.8737110551189216</v>
      </c>
      <c r="AD47">
        <v>8.1568019569127745</v>
      </c>
      <c r="AE47">
        <v>14.674579390165816</v>
      </c>
      <c r="AF47">
        <v>2.6350215949027476</v>
      </c>
      <c r="AG47">
        <v>10.938333220218055</v>
      </c>
      <c r="AH47">
        <v>40.775886153064121</v>
      </c>
      <c r="AI47">
        <v>1.058912204736147</v>
      </c>
      <c r="AJ47">
        <v>0</v>
      </c>
      <c r="AK47">
        <v>15.218814351413243</v>
      </c>
      <c r="AL47">
        <v>0</v>
      </c>
      <c r="AM47">
        <v>0</v>
      </c>
      <c r="AN47">
        <v>0</v>
      </c>
      <c r="AO47">
        <v>3.2398080000000009</v>
      </c>
      <c r="AP47">
        <v>2.8132982601491303</v>
      </c>
      <c r="AQ47">
        <v>0</v>
      </c>
      <c r="AR47">
        <v>4.9178994565217398</v>
      </c>
      <c r="AS47">
        <v>9.5829861748644571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389.10237226755436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4.9599999999999991</v>
      </c>
      <c r="L48">
        <v>67.73434085213033</v>
      </c>
      <c r="M48">
        <v>13.65</v>
      </c>
      <c r="N48">
        <v>35.26</v>
      </c>
      <c r="O48">
        <v>0</v>
      </c>
      <c r="P48">
        <v>25.767370676461589</v>
      </c>
      <c r="Q48">
        <v>3.36</v>
      </c>
      <c r="R48">
        <v>6.830000000000001</v>
      </c>
      <c r="S48">
        <v>0</v>
      </c>
      <c r="T48">
        <v>0</v>
      </c>
      <c r="U48">
        <v>62.161533943686294</v>
      </c>
      <c r="V48">
        <v>4.3000000000000007</v>
      </c>
      <c r="W48">
        <v>13.34</v>
      </c>
      <c r="X48">
        <v>29.353067837357582</v>
      </c>
      <c r="Y48">
        <v>0</v>
      </c>
      <c r="Z48">
        <v>1.9360227272727273</v>
      </c>
      <c r="AA48">
        <v>0</v>
      </c>
      <c r="AB48">
        <v>3.5639844125786864</v>
      </c>
      <c r="AC48">
        <v>2.8737110551189216</v>
      </c>
      <c r="AD48">
        <v>8.1568019569127745</v>
      </c>
      <c r="AE48">
        <v>14.674579390165816</v>
      </c>
      <c r="AF48">
        <v>2.6350215949027476</v>
      </c>
      <c r="AG48">
        <v>10.938333220218055</v>
      </c>
      <c r="AH48">
        <v>40.775886153064121</v>
      </c>
      <c r="AI48">
        <v>1.058912204736147</v>
      </c>
      <c r="AJ48">
        <v>0</v>
      </c>
      <c r="AK48">
        <v>15.218814351413243</v>
      </c>
      <c r="AL48">
        <v>0</v>
      </c>
      <c r="AM48">
        <v>0</v>
      </c>
      <c r="AN48">
        <v>0</v>
      </c>
      <c r="AO48">
        <v>3.2398080000000009</v>
      </c>
      <c r="AP48">
        <v>2.8132982601491303</v>
      </c>
      <c r="AQ48">
        <v>0</v>
      </c>
      <c r="AR48">
        <v>4.9178994565217398</v>
      </c>
      <c r="AS48">
        <v>9.5829861748644571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389.10237226755436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4.9599999999999991</v>
      </c>
      <c r="L49">
        <v>67.73434085213033</v>
      </c>
      <c r="M49">
        <v>13.65</v>
      </c>
      <c r="N49">
        <v>35.26</v>
      </c>
      <c r="O49">
        <v>0</v>
      </c>
      <c r="P49">
        <v>25.767370676461589</v>
      </c>
      <c r="Q49">
        <v>3.36</v>
      </c>
      <c r="R49">
        <v>6.77</v>
      </c>
      <c r="S49">
        <v>0</v>
      </c>
      <c r="T49">
        <v>0</v>
      </c>
      <c r="U49">
        <v>62.161533943686294</v>
      </c>
      <c r="V49">
        <v>3.87</v>
      </c>
      <c r="W49">
        <v>13.34</v>
      </c>
      <c r="X49">
        <v>29.353067837357582</v>
      </c>
      <c r="Y49">
        <v>0</v>
      </c>
      <c r="Z49">
        <v>1.9360227272727273</v>
      </c>
      <c r="AA49">
        <v>0</v>
      </c>
      <c r="AB49">
        <v>3.5639844125786864</v>
      </c>
      <c r="AC49">
        <v>2.8737110551189216</v>
      </c>
      <c r="AD49">
        <v>8.1568019569127745</v>
      </c>
      <c r="AE49">
        <v>14.674579390165816</v>
      </c>
      <c r="AF49">
        <v>2.6350215949027476</v>
      </c>
      <c r="AG49">
        <v>10.938333220218055</v>
      </c>
      <c r="AH49">
        <v>40.775886153064121</v>
      </c>
      <c r="AI49">
        <v>1.058912204736147</v>
      </c>
      <c r="AJ49">
        <v>0</v>
      </c>
      <c r="AK49">
        <v>15.218814351413243</v>
      </c>
      <c r="AL49">
        <v>0</v>
      </c>
      <c r="AM49">
        <v>0</v>
      </c>
      <c r="AN49">
        <v>0</v>
      </c>
      <c r="AO49">
        <v>3.2398080000000009</v>
      </c>
      <c r="AP49">
        <v>2.8132982601491303</v>
      </c>
      <c r="AQ49">
        <v>0</v>
      </c>
      <c r="AR49">
        <v>4.9178994565217398</v>
      </c>
      <c r="AS49">
        <v>3.5946672127806925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382.62405330547057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4.9599999999999991</v>
      </c>
      <c r="L50">
        <v>67.73434085213033</v>
      </c>
      <c r="M50">
        <v>13.65</v>
      </c>
      <c r="N50">
        <v>35.26</v>
      </c>
      <c r="O50">
        <v>0</v>
      </c>
      <c r="P50">
        <v>25.767370676461589</v>
      </c>
      <c r="Q50">
        <v>3.3580843785632841</v>
      </c>
      <c r="R50">
        <v>6.7700000000000014</v>
      </c>
      <c r="S50">
        <v>0</v>
      </c>
      <c r="T50">
        <v>0</v>
      </c>
      <c r="U50">
        <v>62.161533943686294</v>
      </c>
      <c r="V50">
        <v>3.87</v>
      </c>
      <c r="W50">
        <v>13.34</v>
      </c>
      <c r="X50">
        <v>29.353067837357582</v>
      </c>
      <c r="Y50">
        <v>0</v>
      </c>
      <c r="Z50">
        <v>1.9360227272727273</v>
      </c>
      <c r="AA50">
        <v>0</v>
      </c>
      <c r="AB50">
        <v>3.5639844125786864</v>
      </c>
      <c r="AC50">
        <v>2.8737110551189216</v>
      </c>
      <c r="AD50">
        <v>8.1568019569127745</v>
      </c>
      <c r="AE50">
        <v>14.674579390165816</v>
      </c>
      <c r="AF50">
        <v>2.6350215949027476</v>
      </c>
      <c r="AG50">
        <v>10.938333220218055</v>
      </c>
      <c r="AH50">
        <v>40.775886153064121</v>
      </c>
      <c r="AI50">
        <v>1.058912204736147</v>
      </c>
      <c r="AJ50">
        <v>0</v>
      </c>
      <c r="AK50">
        <v>15.218814351413243</v>
      </c>
      <c r="AL50">
        <v>0</v>
      </c>
      <c r="AM50">
        <v>0</v>
      </c>
      <c r="AN50">
        <v>0</v>
      </c>
      <c r="AO50">
        <v>3.2398080000000009</v>
      </c>
      <c r="AP50">
        <v>2.8132982601491303</v>
      </c>
      <c r="AQ50">
        <v>0</v>
      </c>
      <c r="AR50">
        <v>6.5561766304347824</v>
      </c>
      <c r="AS50">
        <v>3.5946672127806925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384.26041485794684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4.9599999999999991</v>
      </c>
      <c r="L51">
        <v>67.73434085213033</v>
      </c>
      <c r="M51">
        <v>13.65</v>
      </c>
      <c r="N51">
        <v>35.26</v>
      </c>
      <c r="O51">
        <v>0</v>
      </c>
      <c r="P51">
        <v>25.767370676461589</v>
      </c>
      <c r="Q51">
        <v>3.3580843785632841</v>
      </c>
      <c r="R51">
        <v>5.81</v>
      </c>
      <c r="S51">
        <v>0</v>
      </c>
      <c r="T51">
        <v>0</v>
      </c>
      <c r="U51">
        <v>62.161533943686294</v>
      </c>
      <c r="V51">
        <v>4.7969830295411686</v>
      </c>
      <c r="W51">
        <v>13.34</v>
      </c>
      <c r="X51">
        <v>29.353067837357582</v>
      </c>
      <c r="Y51">
        <v>0</v>
      </c>
      <c r="Z51">
        <v>0</v>
      </c>
      <c r="AA51">
        <v>0</v>
      </c>
      <c r="AB51">
        <v>3.5639844125786864</v>
      </c>
      <c r="AC51">
        <v>2.8737110551189216</v>
      </c>
      <c r="AD51">
        <v>8.1568019569127745</v>
      </c>
      <c r="AE51">
        <v>14.674579390165816</v>
      </c>
      <c r="AF51">
        <v>2.6350215949027476</v>
      </c>
      <c r="AG51">
        <v>10.938333220218055</v>
      </c>
      <c r="AH51">
        <v>40.775886153064121</v>
      </c>
      <c r="AI51">
        <v>1.058912204736147</v>
      </c>
      <c r="AJ51">
        <v>0</v>
      </c>
      <c r="AK51">
        <v>15.218814351413243</v>
      </c>
      <c r="AL51">
        <v>0</v>
      </c>
      <c r="AM51">
        <v>0</v>
      </c>
      <c r="AN51">
        <v>0</v>
      </c>
      <c r="AO51">
        <v>3.3533240000000006</v>
      </c>
      <c r="AP51">
        <v>2.8132982601491303</v>
      </c>
      <c r="AQ51">
        <v>0</v>
      </c>
      <c r="AR51">
        <v>6.5561766304347824</v>
      </c>
      <c r="AS51">
        <v>3.5946672127806925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382.4048911602153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4.9599999999999991</v>
      </c>
      <c r="L52">
        <v>67.73434085213033</v>
      </c>
      <c r="M52">
        <v>13.65</v>
      </c>
      <c r="N52">
        <v>35.26</v>
      </c>
      <c r="O52">
        <v>0</v>
      </c>
      <c r="P52">
        <v>25.767370676461589</v>
      </c>
      <c r="Q52">
        <v>3.3580843785632841</v>
      </c>
      <c r="R52">
        <v>5.81</v>
      </c>
      <c r="S52">
        <v>0</v>
      </c>
      <c r="T52">
        <v>0</v>
      </c>
      <c r="U52">
        <v>62.161533943686294</v>
      </c>
      <c r="V52">
        <v>5.34</v>
      </c>
      <c r="W52">
        <v>13.34</v>
      </c>
      <c r="X52">
        <v>29.353067837357582</v>
      </c>
      <c r="Y52">
        <v>0</v>
      </c>
      <c r="Z52">
        <v>0</v>
      </c>
      <c r="AA52">
        <v>0</v>
      </c>
      <c r="AB52">
        <v>3.5639844125786864</v>
      </c>
      <c r="AC52">
        <v>2.8737110551189216</v>
      </c>
      <c r="AD52">
        <v>8.1568019569127745</v>
      </c>
      <c r="AE52">
        <v>14.674579390165816</v>
      </c>
      <c r="AF52">
        <v>2.6350215949027476</v>
      </c>
      <c r="AG52">
        <v>10.938333220218055</v>
      </c>
      <c r="AH52">
        <v>40.775886153064121</v>
      </c>
      <c r="AI52">
        <v>1.058912204736147</v>
      </c>
      <c r="AJ52">
        <v>0</v>
      </c>
      <c r="AK52">
        <v>15.218814351413243</v>
      </c>
      <c r="AL52">
        <v>0</v>
      </c>
      <c r="AM52">
        <v>0</v>
      </c>
      <c r="AN52">
        <v>0</v>
      </c>
      <c r="AO52">
        <v>3.3533240000000006</v>
      </c>
      <c r="AP52">
        <v>2.8132982601491303</v>
      </c>
      <c r="AQ52">
        <v>0</v>
      </c>
      <c r="AR52">
        <v>6.5561766304347824</v>
      </c>
      <c r="AS52">
        <v>3.5946672127806925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382.94790813067414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4.9599999999999991</v>
      </c>
      <c r="L53">
        <v>67.73434085213033</v>
      </c>
      <c r="M53">
        <v>13.65</v>
      </c>
      <c r="N53">
        <v>35.26</v>
      </c>
      <c r="O53">
        <v>0</v>
      </c>
      <c r="P53">
        <v>25.767370676461589</v>
      </c>
      <c r="Q53">
        <v>3.3580843785632841</v>
      </c>
      <c r="R53">
        <v>5.81</v>
      </c>
      <c r="S53">
        <v>0</v>
      </c>
      <c r="T53">
        <v>0</v>
      </c>
      <c r="U53">
        <v>62.161533943686294</v>
      </c>
      <c r="V53">
        <v>5.34</v>
      </c>
      <c r="W53">
        <v>13.34</v>
      </c>
      <c r="X53">
        <v>29.353067837357582</v>
      </c>
      <c r="Y53">
        <v>0</v>
      </c>
      <c r="Z53">
        <v>0</v>
      </c>
      <c r="AA53">
        <v>0</v>
      </c>
      <c r="AB53">
        <v>3.5639844125786864</v>
      </c>
      <c r="AC53">
        <v>2.8737110551189216</v>
      </c>
      <c r="AD53">
        <v>8.1568019569127745</v>
      </c>
      <c r="AE53">
        <v>14.674579390165816</v>
      </c>
      <c r="AF53">
        <v>2.6350215949027476</v>
      </c>
      <c r="AG53">
        <v>10.938333220218055</v>
      </c>
      <c r="AH53">
        <v>40.775886153064121</v>
      </c>
      <c r="AI53">
        <v>1.058912204736147</v>
      </c>
      <c r="AJ53">
        <v>0</v>
      </c>
      <c r="AK53">
        <v>15.218814351413243</v>
      </c>
      <c r="AL53">
        <v>0</v>
      </c>
      <c r="AM53">
        <v>0</v>
      </c>
      <c r="AN53">
        <v>0</v>
      </c>
      <c r="AO53">
        <v>3.3533240000000006</v>
      </c>
      <c r="AP53">
        <v>2.8132982601491303</v>
      </c>
      <c r="AQ53">
        <v>0</v>
      </c>
      <c r="AR53">
        <v>4.9178994565217398</v>
      </c>
      <c r="AS53">
        <v>3.5946672127806925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381.30963095676111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4.9599999999999991</v>
      </c>
      <c r="L54">
        <v>67.73434085213033</v>
      </c>
      <c r="M54">
        <v>13.65</v>
      </c>
      <c r="N54">
        <v>35.26</v>
      </c>
      <c r="O54">
        <v>0</v>
      </c>
      <c r="P54">
        <v>25.767370676461589</v>
      </c>
      <c r="Q54">
        <v>3.3580843785632841</v>
      </c>
      <c r="R54">
        <v>5.81</v>
      </c>
      <c r="S54">
        <v>0</v>
      </c>
      <c r="T54">
        <v>0</v>
      </c>
      <c r="U54">
        <v>62.161533943686294</v>
      </c>
      <c r="V54">
        <v>5.34</v>
      </c>
      <c r="W54">
        <v>13.34</v>
      </c>
      <c r="X54">
        <v>29.353067837357582</v>
      </c>
      <c r="Y54">
        <v>0</v>
      </c>
      <c r="Z54">
        <v>0</v>
      </c>
      <c r="AA54">
        <v>0</v>
      </c>
      <c r="AB54">
        <v>3.5639844125786864</v>
      </c>
      <c r="AC54">
        <v>2.8737110551189216</v>
      </c>
      <c r="AD54">
        <v>8.1568019569127745</v>
      </c>
      <c r="AE54">
        <v>14.674579390165816</v>
      </c>
      <c r="AF54">
        <v>2.6350215949027476</v>
      </c>
      <c r="AG54">
        <v>10.938333220218055</v>
      </c>
      <c r="AH54">
        <v>40.775886153064121</v>
      </c>
      <c r="AI54">
        <v>1.058912204736147</v>
      </c>
      <c r="AJ54">
        <v>0</v>
      </c>
      <c r="AK54">
        <v>15.218814351413243</v>
      </c>
      <c r="AL54">
        <v>0</v>
      </c>
      <c r="AM54">
        <v>0</v>
      </c>
      <c r="AN54">
        <v>0</v>
      </c>
      <c r="AO54">
        <v>3.3533240000000006</v>
      </c>
      <c r="AP54">
        <v>2.8132982601491303</v>
      </c>
      <c r="AQ54">
        <v>0</v>
      </c>
      <c r="AR54">
        <v>4.9178994565217398</v>
      </c>
      <c r="AS54">
        <v>3.5946672127806925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381.30963095676111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4.9599999999999991</v>
      </c>
      <c r="L55">
        <v>67.73434085213033</v>
      </c>
      <c r="M55">
        <v>13.65</v>
      </c>
      <c r="N55">
        <v>35.26</v>
      </c>
      <c r="O55">
        <v>0</v>
      </c>
      <c r="P55">
        <v>25.767370676461589</v>
      </c>
      <c r="Q55">
        <v>3.3580843785632841</v>
      </c>
      <c r="R55">
        <v>6.7700000000000014</v>
      </c>
      <c r="S55">
        <v>0</v>
      </c>
      <c r="T55">
        <v>0</v>
      </c>
      <c r="U55">
        <v>62.161533943686294</v>
      </c>
      <c r="V55">
        <v>5.34</v>
      </c>
      <c r="W55">
        <v>13.34</v>
      </c>
      <c r="X55">
        <v>29.353067837357582</v>
      </c>
      <c r="Y55">
        <v>0</v>
      </c>
      <c r="Z55">
        <v>0</v>
      </c>
      <c r="AA55">
        <v>0</v>
      </c>
      <c r="AB55">
        <v>3.5639844125786864</v>
      </c>
      <c r="AC55">
        <v>2.8737110551189216</v>
      </c>
      <c r="AD55">
        <v>8.1568019569127745</v>
      </c>
      <c r="AE55">
        <v>14.674579390165816</v>
      </c>
      <c r="AF55">
        <v>2.6350215949027476</v>
      </c>
      <c r="AG55">
        <v>10.938333220218055</v>
      </c>
      <c r="AH55">
        <v>40.775886153064121</v>
      </c>
      <c r="AI55">
        <v>1.058912204736147</v>
      </c>
      <c r="AJ55">
        <v>0</v>
      </c>
      <c r="AK55">
        <v>15.218814351413243</v>
      </c>
      <c r="AL55">
        <v>0</v>
      </c>
      <c r="AM55">
        <v>0</v>
      </c>
      <c r="AN55">
        <v>0</v>
      </c>
      <c r="AO55">
        <v>3.2643520000000006</v>
      </c>
      <c r="AP55">
        <v>2.8132982601491303</v>
      </c>
      <c r="AQ55">
        <v>0</v>
      </c>
      <c r="AR55">
        <v>4.9178994565217398</v>
      </c>
      <c r="AS55">
        <v>3.5946672127806925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382.18065895676114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4.9599999999999991</v>
      </c>
      <c r="L56">
        <v>67.73434085213033</v>
      </c>
      <c r="M56">
        <v>13.65</v>
      </c>
      <c r="N56">
        <v>35.26</v>
      </c>
      <c r="O56">
        <v>0</v>
      </c>
      <c r="P56">
        <v>25.767370676461589</v>
      </c>
      <c r="Q56">
        <v>3.3580843785632841</v>
      </c>
      <c r="R56">
        <v>6.7700000000000014</v>
      </c>
      <c r="S56">
        <v>0</v>
      </c>
      <c r="T56">
        <v>0</v>
      </c>
      <c r="U56">
        <v>62.161533943686294</v>
      </c>
      <c r="V56">
        <v>5.34</v>
      </c>
      <c r="W56">
        <v>13.34</v>
      </c>
      <c r="X56">
        <v>29.353067837357582</v>
      </c>
      <c r="Y56">
        <v>0</v>
      </c>
      <c r="Z56">
        <v>0</v>
      </c>
      <c r="AA56">
        <v>0</v>
      </c>
      <c r="AB56">
        <v>3.5639844125786864</v>
      </c>
      <c r="AC56">
        <v>2.8737110551189216</v>
      </c>
      <c r="AD56">
        <v>8.1568019569127745</v>
      </c>
      <c r="AE56">
        <v>14.674579390165816</v>
      </c>
      <c r="AF56">
        <v>2.6350215949027476</v>
      </c>
      <c r="AG56">
        <v>10.938333220218055</v>
      </c>
      <c r="AH56">
        <v>40.775886153064121</v>
      </c>
      <c r="AI56">
        <v>1.058912204736147</v>
      </c>
      <c r="AJ56">
        <v>0</v>
      </c>
      <c r="AK56">
        <v>15.218814351413243</v>
      </c>
      <c r="AL56">
        <v>0</v>
      </c>
      <c r="AM56">
        <v>0</v>
      </c>
      <c r="AN56">
        <v>0</v>
      </c>
      <c r="AO56">
        <v>3.2643520000000006</v>
      </c>
      <c r="AP56">
        <v>2.8132982601491303</v>
      </c>
      <c r="AQ56">
        <v>0</v>
      </c>
      <c r="AR56">
        <v>4.9178994565217398</v>
      </c>
      <c r="AS56">
        <v>3.5946672127806925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382.18065895676114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4.9599999999999991</v>
      </c>
      <c r="L57">
        <v>93.87</v>
      </c>
      <c r="M57">
        <v>13.65</v>
      </c>
      <c r="N57">
        <v>35.26</v>
      </c>
      <c r="O57">
        <v>0</v>
      </c>
      <c r="P57">
        <v>25.767370676461589</v>
      </c>
      <c r="Q57">
        <v>3.3580843785632841</v>
      </c>
      <c r="R57">
        <v>12.58</v>
      </c>
      <c r="S57">
        <v>0</v>
      </c>
      <c r="T57">
        <v>0</v>
      </c>
      <c r="U57">
        <v>62.161533943686294</v>
      </c>
      <c r="V57">
        <v>5.34</v>
      </c>
      <c r="W57">
        <v>13.34</v>
      </c>
      <c r="X57">
        <v>29.353067837357582</v>
      </c>
      <c r="Y57">
        <v>0</v>
      </c>
      <c r="Z57">
        <v>0</v>
      </c>
      <c r="AA57">
        <v>0</v>
      </c>
      <c r="AB57">
        <v>3.5639844125786864</v>
      </c>
      <c r="AC57">
        <v>2.8737110551189216</v>
      </c>
      <c r="AD57">
        <v>8.1568019569127745</v>
      </c>
      <c r="AE57">
        <v>14.674579390165816</v>
      </c>
      <c r="AF57">
        <v>2.6350215949027476</v>
      </c>
      <c r="AG57">
        <v>10.938333220218055</v>
      </c>
      <c r="AH57">
        <v>40.775886153064121</v>
      </c>
      <c r="AI57">
        <v>1.058912204736147</v>
      </c>
      <c r="AJ57">
        <v>0</v>
      </c>
      <c r="AK57">
        <v>15.218814351413243</v>
      </c>
      <c r="AL57">
        <v>0</v>
      </c>
      <c r="AM57">
        <v>0</v>
      </c>
      <c r="AN57">
        <v>0</v>
      </c>
      <c r="AO57">
        <v>3.0189120000000007</v>
      </c>
      <c r="AP57">
        <v>2.8132982601491303</v>
      </c>
      <c r="AQ57">
        <v>0</v>
      </c>
      <c r="AR57">
        <v>4.9178994565217398</v>
      </c>
      <c r="AS57">
        <v>3.5946672127806925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413.88087810463077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</v>
      </c>
      <c r="L58">
        <v>178.06</v>
      </c>
      <c r="M58">
        <v>13.65</v>
      </c>
      <c r="N58">
        <v>35.26</v>
      </c>
      <c r="O58">
        <v>0</v>
      </c>
      <c r="P58">
        <v>25.767370676461589</v>
      </c>
      <c r="Q58">
        <v>3.3580843785632841</v>
      </c>
      <c r="R58">
        <v>12.58</v>
      </c>
      <c r="S58">
        <v>0</v>
      </c>
      <c r="T58">
        <v>0</v>
      </c>
      <c r="U58">
        <v>62.161533943686294</v>
      </c>
      <c r="V58">
        <v>5.34</v>
      </c>
      <c r="W58">
        <v>13.34</v>
      </c>
      <c r="X58">
        <v>29.353067837357582</v>
      </c>
      <c r="Y58">
        <v>0</v>
      </c>
      <c r="Z58">
        <v>0</v>
      </c>
      <c r="AA58">
        <v>0</v>
      </c>
      <c r="AB58">
        <v>3.5639844125786864</v>
      </c>
      <c r="AC58">
        <v>2.8737110551189216</v>
      </c>
      <c r="AD58">
        <v>8.1568019569127745</v>
      </c>
      <c r="AE58">
        <v>14.674579390165816</v>
      </c>
      <c r="AF58">
        <v>2.6350215949027476</v>
      </c>
      <c r="AG58">
        <v>10.938333220218055</v>
      </c>
      <c r="AH58">
        <v>40.775886153064121</v>
      </c>
      <c r="AI58">
        <v>1.058912204736147</v>
      </c>
      <c r="AJ58">
        <v>0</v>
      </c>
      <c r="AK58">
        <v>15.218814351413243</v>
      </c>
      <c r="AL58">
        <v>0</v>
      </c>
      <c r="AM58">
        <v>0</v>
      </c>
      <c r="AN58">
        <v>0</v>
      </c>
      <c r="AO58">
        <v>3.0189120000000007</v>
      </c>
      <c r="AP58">
        <v>2.8132982601491303</v>
      </c>
      <c r="AQ58">
        <v>0</v>
      </c>
      <c r="AR58">
        <v>8.1944538043478268</v>
      </c>
      <c r="AS58">
        <v>3.5946672127806925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501.34743245245681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</v>
      </c>
      <c r="L59">
        <v>178.06</v>
      </c>
      <c r="M59">
        <v>13.65</v>
      </c>
      <c r="N59">
        <v>35.26</v>
      </c>
      <c r="O59">
        <v>0</v>
      </c>
      <c r="P59">
        <v>25.767370676461589</v>
      </c>
      <c r="Q59">
        <v>3.3580843785632841</v>
      </c>
      <c r="R59">
        <v>12.58</v>
      </c>
      <c r="S59">
        <v>0</v>
      </c>
      <c r="T59">
        <v>0</v>
      </c>
      <c r="U59">
        <v>62.161533943686294</v>
      </c>
      <c r="V59">
        <v>5.34</v>
      </c>
      <c r="W59">
        <v>13.34</v>
      </c>
      <c r="X59">
        <v>29.353067837357582</v>
      </c>
      <c r="Y59">
        <v>0</v>
      </c>
      <c r="Z59">
        <v>0</v>
      </c>
      <c r="AA59">
        <v>0</v>
      </c>
      <c r="AB59">
        <v>3.5639844125786864</v>
      </c>
      <c r="AC59">
        <v>2.8737110551189216</v>
      </c>
      <c r="AD59">
        <v>8.1568019569127745</v>
      </c>
      <c r="AE59">
        <v>14.674579390165816</v>
      </c>
      <c r="AF59">
        <v>2.6350215949027476</v>
      </c>
      <c r="AG59">
        <v>10.938333220218055</v>
      </c>
      <c r="AH59">
        <v>37.121589267678957</v>
      </c>
      <c r="AI59">
        <v>1.058912204736147</v>
      </c>
      <c r="AJ59">
        <v>0</v>
      </c>
      <c r="AK59">
        <v>15.218814351413243</v>
      </c>
      <c r="AL59">
        <v>0</v>
      </c>
      <c r="AM59">
        <v>0</v>
      </c>
      <c r="AN59">
        <v>0</v>
      </c>
      <c r="AO59">
        <v>3.0189120000000007</v>
      </c>
      <c r="AP59">
        <v>2.8132982601491303</v>
      </c>
      <c r="AQ59">
        <v>0</v>
      </c>
      <c r="AR59">
        <v>4.9178994565217398</v>
      </c>
      <c r="AS59">
        <v>3.5946672127806925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494.41658121924564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</v>
      </c>
      <c r="L60">
        <v>234.18</v>
      </c>
      <c r="M60">
        <v>13.65</v>
      </c>
      <c r="N60">
        <v>35.26</v>
      </c>
      <c r="O60">
        <v>0</v>
      </c>
      <c r="P60">
        <v>25.767370676461589</v>
      </c>
      <c r="Q60">
        <v>3.3580843785632841</v>
      </c>
      <c r="R60">
        <v>12.58</v>
      </c>
      <c r="S60">
        <v>0</v>
      </c>
      <c r="T60">
        <v>0</v>
      </c>
      <c r="U60">
        <v>62.161533943686294</v>
      </c>
      <c r="V60">
        <v>5.34</v>
      </c>
      <c r="W60">
        <v>13.34</v>
      </c>
      <c r="X60">
        <v>29.353067837357582</v>
      </c>
      <c r="Y60">
        <v>0</v>
      </c>
      <c r="Z60">
        <v>0</v>
      </c>
      <c r="AA60">
        <v>0</v>
      </c>
      <c r="AB60">
        <v>3.5639844125786864</v>
      </c>
      <c r="AC60">
        <v>2.8737110551189216</v>
      </c>
      <c r="AD60">
        <v>8.1568019569127745</v>
      </c>
      <c r="AE60">
        <v>14.674579390165816</v>
      </c>
      <c r="AF60">
        <v>2.6350215949027476</v>
      </c>
      <c r="AG60">
        <v>10.938333220218055</v>
      </c>
      <c r="AH60">
        <v>37.121589267678957</v>
      </c>
      <c r="AI60">
        <v>1.058912204736147</v>
      </c>
      <c r="AJ60">
        <v>0</v>
      </c>
      <c r="AK60">
        <v>15.218814351413243</v>
      </c>
      <c r="AL60">
        <v>0</v>
      </c>
      <c r="AM60">
        <v>0</v>
      </c>
      <c r="AN60">
        <v>0</v>
      </c>
      <c r="AO60">
        <v>3.0189120000000007</v>
      </c>
      <c r="AP60">
        <v>2.8132982601491303</v>
      </c>
      <c r="AQ60">
        <v>0</v>
      </c>
      <c r="AR60">
        <v>4.9178994565217398</v>
      </c>
      <c r="AS60">
        <v>3.5946672127806925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550.5365812192457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</v>
      </c>
      <c r="L61">
        <v>234.18</v>
      </c>
      <c r="M61">
        <v>13.65</v>
      </c>
      <c r="N61">
        <v>35.26</v>
      </c>
      <c r="O61">
        <v>0</v>
      </c>
      <c r="P61">
        <v>25.767370676461589</v>
      </c>
      <c r="Q61">
        <v>3.3580843785632841</v>
      </c>
      <c r="R61">
        <v>12.58</v>
      </c>
      <c r="S61">
        <v>0</v>
      </c>
      <c r="T61">
        <v>0</v>
      </c>
      <c r="U61">
        <v>62.161533943686294</v>
      </c>
      <c r="V61">
        <v>5.34</v>
      </c>
      <c r="W61">
        <v>13.34</v>
      </c>
      <c r="X61">
        <v>29.353067837357582</v>
      </c>
      <c r="Y61">
        <v>0</v>
      </c>
      <c r="Z61">
        <v>0</v>
      </c>
      <c r="AA61">
        <v>0</v>
      </c>
      <c r="AB61">
        <v>3.5639844125786864</v>
      </c>
      <c r="AC61">
        <v>2.8737110551189216</v>
      </c>
      <c r="AD61">
        <v>8.1568019569127745</v>
      </c>
      <c r="AE61">
        <v>14.674579390165816</v>
      </c>
      <c r="AF61">
        <v>2.6350215949027476</v>
      </c>
      <c r="AG61">
        <v>10.938333220218055</v>
      </c>
      <c r="AH61">
        <v>37.121589267678957</v>
      </c>
      <c r="AI61">
        <v>0</v>
      </c>
      <c r="AJ61">
        <v>0</v>
      </c>
      <c r="AK61">
        <v>15.218814351413243</v>
      </c>
      <c r="AL61">
        <v>0</v>
      </c>
      <c r="AM61">
        <v>0</v>
      </c>
      <c r="AN61">
        <v>0</v>
      </c>
      <c r="AO61">
        <v>3.0189120000000007</v>
      </c>
      <c r="AP61">
        <v>2.8132982601491303</v>
      </c>
      <c r="AQ61">
        <v>0</v>
      </c>
      <c r="AR61">
        <v>4.9178994565217398</v>
      </c>
      <c r="AS61">
        <v>3.5946672127806925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549.4776690145095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4.96</v>
      </c>
      <c r="L62">
        <v>234.18</v>
      </c>
      <c r="M62">
        <v>13.65</v>
      </c>
      <c r="N62">
        <v>35.26</v>
      </c>
      <c r="O62">
        <v>0</v>
      </c>
      <c r="P62">
        <v>25.767370676461589</v>
      </c>
      <c r="Q62">
        <v>3.3580843785632841</v>
      </c>
      <c r="R62">
        <v>12.58</v>
      </c>
      <c r="S62">
        <v>0</v>
      </c>
      <c r="T62">
        <v>0</v>
      </c>
      <c r="U62">
        <v>62.161533943686294</v>
      </c>
      <c r="V62">
        <v>5.34</v>
      </c>
      <c r="W62">
        <v>13.34</v>
      </c>
      <c r="X62">
        <v>29.353067837357582</v>
      </c>
      <c r="Y62">
        <v>0</v>
      </c>
      <c r="Z62">
        <v>0</v>
      </c>
      <c r="AA62">
        <v>0</v>
      </c>
      <c r="AB62">
        <v>3.5639844125786864</v>
      </c>
      <c r="AC62">
        <v>2.8737110551189216</v>
      </c>
      <c r="AD62">
        <v>8.1568019569127745</v>
      </c>
      <c r="AE62">
        <v>14.674579390165816</v>
      </c>
      <c r="AF62">
        <v>2.6350215949027476</v>
      </c>
      <c r="AG62">
        <v>10.938333220218055</v>
      </c>
      <c r="AH62">
        <v>37.121589267678957</v>
      </c>
      <c r="AI62">
        <v>0</v>
      </c>
      <c r="AJ62">
        <v>0</v>
      </c>
      <c r="AK62">
        <v>15.218814351413243</v>
      </c>
      <c r="AL62">
        <v>0</v>
      </c>
      <c r="AM62">
        <v>0</v>
      </c>
      <c r="AN62">
        <v>0</v>
      </c>
      <c r="AO62">
        <v>3.0189120000000007</v>
      </c>
      <c r="AP62">
        <v>2.8132982601491303</v>
      </c>
      <c r="AQ62">
        <v>0</v>
      </c>
      <c r="AR62">
        <v>4.9178994565217398</v>
      </c>
      <c r="AS62">
        <v>3.5946672127806925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549.4776690145095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4.96</v>
      </c>
      <c r="L63">
        <v>234.21225386116348</v>
      </c>
      <c r="M63">
        <v>13.65</v>
      </c>
      <c r="N63">
        <v>35.26</v>
      </c>
      <c r="O63">
        <v>0</v>
      </c>
      <c r="P63">
        <v>25.767370676461589</v>
      </c>
      <c r="Q63">
        <v>3.3580843785632841</v>
      </c>
      <c r="R63">
        <v>12.58</v>
      </c>
      <c r="S63">
        <v>0</v>
      </c>
      <c r="T63">
        <v>0</v>
      </c>
      <c r="U63">
        <v>62.161533943686294</v>
      </c>
      <c r="V63">
        <v>5.34</v>
      </c>
      <c r="W63">
        <v>13.34</v>
      </c>
      <c r="X63">
        <v>29.353067837357582</v>
      </c>
      <c r="Y63">
        <v>0</v>
      </c>
      <c r="Z63">
        <v>0</v>
      </c>
      <c r="AA63">
        <v>0</v>
      </c>
      <c r="AB63">
        <v>3.5639844125786864</v>
      </c>
      <c r="AC63">
        <v>2.8737110551189216</v>
      </c>
      <c r="AD63">
        <v>8.1568019569127745</v>
      </c>
      <c r="AE63">
        <v>14.674579390165816</v>
      </c>
      <c r="AF63">
        <v>2.6350215949027476</v>
      </c>
      <c r="AG63">
        <v>10.938333220218055</v>
      </c>
      <c r="AH63">
        <v>37.121589267678957</v>
      </c>
      <c r="AI63">
        <v>0</v>
      </c>
      <c r="AJ63">
        <v>0</v>
      </c>
      <c r="AK63">
        <v>15.218814351413243</v>
      </c>
      <c r="AL63">
        <v>0</v>
      </c>
      <c r="AM63">
        <v>0</v>
      </c>
      <c r="AN63">
        <v>0</v>
      </c>
      <c r="AO63">
        <v>3.0189120000000007</v>
      </c>
      <c r="AP63">
        <v>2.8132982601491303</v>
      </c>
      <c r="AQ63">
        <v>0</v>
      </c>
      <c r="AR63">
        <v>4.9178994565217398</v>
      </c>
      <c r="AS63">
        <v>3.5946672127806925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549.50992287567294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4.96</v>
      </c>
      <c r="L64">
        <v>234.21225386116348</v>
      </c>
      <c r="M64">
        <v>13.65</v>
      </c>
      <c r="N64">
        <v>35.26</v>
      </c>
      <c r="O64">
        <v>0</v>
      </c>
      <c r="P64">
        <v>25.767370676461589</v>
      </c>
      <c r="Q64">
        <v>3.3580843785632841</v>
      </c>
      <c r="R64">
        <v>12.58</v>
      </c>
      <c r="S64">
        <v>0</v>
      </c>
      <c r="T64">
        <v>0</v>
      </c>
      <c r="U64">
        <v>62.161533943686294</v>
      </c>
      <c r="V64">
        <v>5.34</v>
      </c>
      <c r="W64">
        <v>13.34</v>
      </c>
      <c r="X64">
        <v>29.353067837357582</v>
      </c>
      <c r="Y64">
        <v>0</v>
      </c>
      <c r="Z64">
        <v>0</v>
      </c>
      <c r="AA64">
        <v>0</v>
      </c>
      <c r="AB64">
        <v>3.5639844125786864</v>
      </c>
      <c r="AC64">
        <v>2.8737110551189216</v>
      </c>
      <c r="AD64">
        <v>8.1568019569127745</v>
      </c>
      <c r="AE64">
        <v>14.674579390165816</v>
      </c>
      <c r="AF64">
        <v>2.6350215949027476</v>
      </c>
      <c r="AG64">
        <v>10.938333220218055</v>
      </c>
      <c r="AH64">
        <v>37.121589267678957</v>
      </c>
      <c r="AI64">
        <v>0</v>
      </c>
      <c r="AJ64">
        <v>0</v>
      </c>
      <c r="AK64">
        <v>15.218814351413243</v>
      </c>
      <c r="AL64">
        <v>0</v>
      </c>
      <c r="AM64">
        <v>0</v>
      </c>
      <c r="AN64">
        <v>0</v>
      </c>
      <c r="AO64">
        <v>3.0189120000000007</v>
      </c>
      <c r="AP64">
        <v>2.8132982601491303</v>
      </c>
      <c r="AQ64">
        <v>0</v>
      </c>
      <c r="AR64">
        <v>4.9178994565217398</v>
      </c>
      <c r="AS64">
        <v>3.5946672127806925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549.50992287567294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4.96</v>
      </c>
      <c r="L65">
        <v>234.21225386116348</v>
      </c>
      <c r="M65">
        <v>13.65</v>
      </c>
      <c r="N65">
        <v>35.26</v>
      </c>
      <c r="O65">
        <v>0</v>
      </c>
      <c r="P65">
        <v>25.767370676461589</v>
      </c>
      <c r="Q65">
        <v>3.3580843785632841</v>
      </c>
      <c r="R65">
        <v>12.58</v>
      </c>
      <c r="S65">
        <v>0</v>
      </c>
      <c r="T65">
        <v>0</v>
      </c>
      <c r="U65">
        <v>62.161533943686294</v>
      </c>
      <c r="V65">
        <v>5.34</v>
      </c>
      <c r="W65">
        <v>13.34</v>
      </c>
      <c r="X65">
        <v>29.353067837357582</v>
      </c>
      <c r="Y65">
        <v>0</v>
      </c>
      <c r="Z65">
        <v>0</v>
      </c>
      <c r="AA65">
        <v>0</v>
      </c>
      <c r="AB65">
        <v>3.5639844125786864</v>
      </c>
      <c r="AC65">
        <v>2.8737110551189216</v>
      </c>
      <c r="AD65">
        <v>8.1568019569127745</v>
      </c>
      <c r="AE65">
        <v>14.674579390165816</v>
      </c>
      <c r="AF65">
        <v>2.6350215949027476</v>
      </c>
      <c r="AG65">
        <v>10.938333220218055</v>
      </c>
      <c r="AH65">
        <v>37.121589267678957</v>
      </c>
      <c r="AI65">
        <v>0</v>
      </c>
      <c r="AJ65">
        <v>0</v>
      </c>
      <c r="AK65">
        <v>15.218814351413243</v>
      </c>
      <c r="AL65">
        <v>0</v>
      </c>
      <c r="AM65">
        <v>0</v>
      </c>
      <c r="AN65">
        <v>0</v>
      </c>
      <c r="AO65">
        <v>3.2796920000000007</v>
      </c>
      <c r="AP65">
        <v>2.8132982601491303</v>
      </c>
      <c r="AQ65">
        <v>0</v>
      </c>
      <c r="AR65">
        <v>3.2765543478260866</v>
      </c>
      <c r="AS65">
        <v>2.7986453358245948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547.3333358900212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</v>
      </c>
      <c r="L66">
        <v>234.21225386116348</v>
      </c>
      <c r="M66">
        <v>13.65</v>
      </c>
      <c r="N66">
        <v>35.26</v>
      </c>
      <c r="O66">
        <v>0</v>
      </c>
      <c r="P66">
        <v>25.767370676461589</v>
      </c>
      <c r="Q66">
        <v>3.3580843785632841</v>
      </c>
      <c r="R66">
        <v>12.58</v>
      </c>
      <c r="S66">
        <v>0</v>
      </c>
      <c r="T66">
        <v>0</v>
      </c>
      <c r="U66">
        <v>62.161533943686294</v>
      </c>
      <c r="V66">
        <v>5.34</v>
      </c>
      <c r="W66">
        <v>13.34</v>
      </c>
      <c r="X66">
        <v>29.353067837357582</v>
      </c>
      <c r="Y66">
        <v>0</v>
      </c>
      <c r="Z66">
        <v>0</v>
      </c>
      <c r="AA66">
        <v>0</v>
      </c>
      <c r="AB66">
        <v>3.5639844125786864</v>
      </c>
      <c r="AC66">
        <v>2.8737110551189216</v>
      </c>
      <c r="AD66">
        <v>8.1568019569127745</v>
      </c>
      <c r="AE66">
        <v>14.674579390165816</v>
      </c>
      <c r="AF66">
        <v>2.6350215949027476</v>
      </c>
      <c r="AG66">
        <v>10.938333220218055</v>
      </c>
      <c r="AH66">
        <v>37.121589267678957</v>
      </c>
      <c r="AI66">
        <v>0</v>
      </c>
      <c r="AJ66">
        <v>0</v>
      </c>
      <c r="AK66">
        <v>15.218814351413243</v>
      </c>
      <c r="AL66">
        <v>0</v>
      </c>
      <c r="AM66">
        <v>0</v>
      </c>
      <c r="AN66">
        <v>0</v>
      </c>
      <c r="AO66">
        <v>3.2796920000000007</v>
      </c>
      <c r="AP66">
        <v>2.8132982601491303</v>
      </c>
      <c r="AQ66">
        <v>2.134070684881324</v>
      </c>
      <c r="AR66">
        <v>3.2765543478260866</v>
      </c>
      <c r="AS66">
        <v>2.7986453358245948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549.4674065749025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4.96</v>
      </c>
      <c r="L67">
        <v>234.21225386116348</v>
      </c>
      <c r="M67">
        <v>13.65</v>
      </c>
      <c r="N67">
        <v>35.26</v>
      </c>
      <c r="O67">
        <v>0</v>
      </c>
      <c r="P67">
        <v>25.767441929720075</v>
      </c>
      <c r="Q67">
        <v>3.3580843785632841</v>
      </c>
      <c r="R67">
        <v>12.58</v>
      </c>
      <c r="S67">
        <v>0</v>
      </c>
      <c r="T67">
        <v>0</v>
      </c>
      <c r="U67">
        <v>62.161533943686294</v>
      </c>
      <c r="V67">
        <v>5.34</v>
      </c>
      <c r="W67">
        <v>13.34</v>
      </c>
      <c r="X67">
        <v>29.353067837357582</v>
      </c>
      <c r="Y67">
        <v>0</v>
      </c>
      <c r="Z67">
        <v>0</v>
      </c>
      <c r="AA67">
        <v>0</v>
      </c>
      <c r="AB67">
        <v>3.5639844125786864</v>
      </c>
      <c r="AC67">
        <v>2.8737110551189216</v>
      </c>
      <c r="AD67">
        <v>8.1568019569127745</v>
      </c>
      <c r="AE67">
        <v>14.674579390165816</v>
      </c>
      <c r="AF67">
        <v>2.6350215949027476</v>
      </c>
      <c r="AG67">
        <v>10.938333220218055</v>
      </c>
      <c r="AH67">
        <v>37.121589267678957</v>
      </c>
      <c r="AI67">
        <v>0</v>
      </c>
      <c r="AJ67">
        <v>0</v>
      </c>
      <c r="AK67">
        <v>15.218814351413243</v>
      </c>
      <c r="AL67">
        <v>0</v>
      </c>
      <c r="AM67">
        <v>0</v>
      </c>
      <c r="AN67">
        <v>0</v>
      </c>
      <c r="AO67">
        <v>3.2796920000000007</v>
      </c>
      <c r="AP67">
        <v>2.8132982601491303</v>
      </c>
      <c r="AQ67">
        <v>4.6211252835498362</v>
      </c>
      <c r="AR67">
        <v>3.2765543478260866</v>
      </c>
      <c r="AS67">
        <v>2.7986453358245948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551.95453242682959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4.96</v>
      </c>
      <c r="L68">
        <v>234.21225386116348</v>
      </c>
      <c r="M68">
        <v>13.65</v>
      </c>
      <c r="N68">
        <v>35.26</v>
      </c>
      <c r="O68">
        <v>0</v>
      </c>
      <c r="P68">
        <v>25.767449019996043</v>
      </c>
      <c r="Q68">
        <v>3.3580843785632841</v>
      </c>
      <c r="R68">
        <v>12.58</v>
      </c>
      <c r="S68">
        <v>0</v>
      </c>
      <c r="T68">
        <v>0</v>
      </c>
      <c r="U68">
        <v>62.161533943686294</v>
      </c>
      <c r="V68">
        <v>5.34</v>
      </c>
      <c r="W68">
        <v>13.34</v>
      </c>
      <c r="X68">
        <v>29.353067837357582</v>
      </c>
      <c r="Y68">
        <v>0</v>
      </c>
      <c r="Z68">
        <v>0</v>
      </c>
      <c r="AA68">
        <v>0</v>
      </c>
      <c r="AB68">
        <v>3.5639844125786864</v>
      </c>
      <c r="AC68">
        <v>2.8737110551189216</v>
      </c>
      <c r="AD68">
        <v>8.1568019569127745</v>
      </c>
      <c r="AE68">
        <v>14.674579390165816</v>
      </c>
      <c r="AF68">
        <v>2.6350215949027476</v>
      </c>
      <c r="AG68">
        <v>10.938333220218055</v>
      </c>
      <c r="AH68">
        <v>37.121589267678957</v>
      </c>
      <c r="AI68">
        <v>0</v>
      </c>
      <c r="AJ68">
        <v>0</v>
      </c>
      <c r="AK68">
        <v>15.218814351413243</v>
      </c>
      <c r="AL68">
        <v>0</v>
      </c>
      <c r="AM68">
        <v>0</v>
      </c>
      <c r="AN68">
        <v>0</v>
      </c>
      <c r="AO68">
        <v>3.2796920000000007</v>
      </c>
      <c r="AP68">
        <v>2.8132982601491303</v>
      </c>
      <c r="AQ68">
        <v>4.6211252835498362</v>
      </c>
      <c r="AR68">
        <v>3.2765543478260866</v>
      </c>
      <c r="AS68">
        <v>2.7986453358245948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551.95453951710556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4.96</v>
      </c>
      <c r="L69">
        <v>234.22</v>
      </c>
      <c r="M69">
        <v>13.65</v>
      </c>
      <c r="N69">
        <v>35.26</v>
      </c>
      <c r="O69">
        <v>0</v>
      </c>
      <c r="P69">
        <v>25.767449019996043</v>
      </c>
      <c r="Q69">
        <v>6.1069886643666838</v>
      </c>
      <c r="R69">
        <v>12.58</v>
      </c>
      <c r="S69">
        <v>0</v>
      </c>
      <c r="T69">
        <v>0</v>
      </c>
      <c r="U69">
        <v>62.161533943686294</v>
      </c>
      <c r="V69">
        <v>5.34</v>
      </c>
      <c r="W69">
        <v>13.34</v>
      </c>
      <c r="X69">
        <v>29.353067837357582</v>
      </c>
      <c r="Y69">
        <v>0</v>
      </c>
      <c r="Z69">
        <v>0</v>
      </c>
      <c r="AA69">
        <v>0</v>
      </c>
      <c r="AB69">
        <v>3.5639844125786864</v>
      </c>
      <c r="AC69">
        <v>2.8737110551189216</v>
      </c>
      <c r="AD69">
        <v>8.1568019569127745</v>
      </c>
      <c r="AE69">
        <v>14.674579390165816</v>
      </c>
      <c r="AF69">
        <v>2.6350215949027476</v>
      </c>
      <c r="AG69">
        <v>10.938333220218055</v>
      </c>
      <c r="AH69">
        <v>37.121589267678957</v>
      </c>
      <c r="AI69">
        <v>0</v>
      </c>
      <c r="AJ69">
        <v>0</v>
      </c>
      <c r="AK69">
        <v>15.218814351413243</v>
      </c>
      <c r="AL69">
        <v>0</v>
      </c>
      <c r="AM69">
        <v>0</v>
      </c>
      <c r="AN69">
        <v>0</v>
      </c>
      <c r="AO69">
        <v>2.7612000000000005</v>
      </c>
      <c r="AP69">
        <v>2.8132982601491303</v>
      </c>
      <c r="AQ69">
        <v>9.2422505670996724</v>
      </c>
      <c r="AR69">
        <v>3.2765543478260866</v>
      </c>
      <c r="AS69">
        <v>2.7986453358245948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558.81382322529532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4.96</v>
      </c>
      <c r="L70">
        <v>234.22</v>
      </c>
      <c r="M70">
        <v>13.65</v>
      </c>
      <c r="N70">
        <v>35.26</v>
      </c>
      <c r="O70">
        <v>0</v>
      </c>
      <c r="P70">
        <v>25.767449019996043</v>
      </c>
      <c r="Q70">
        <v>6.1069886643666838</v>
      </c>
      <c r="R70">
        <v>11.61</v>
      </c>
      <c r="S70">
        <v>0</v>
      </c>
      <c r="T70">
        <v>0</v>
      </c>
      <c r="U70">
        <v>62.161533943686294</v>
      </c>
      <c r="V70">
        <v>5.34</v>
      </c>
      <c r="W70">
        <v>13.34</v>
      </c>
      <c r="X70">
        <v>29.353067837357582</v>
      </c>
      <c r="Y70">
        <v>0</v>
      </c>
      <c r="Z70">
        <v>1.9360227272727273</v>
      </c>
      <c r="AA70">
        <v>0</v>
      </c>
      <c r="AB70">
        <v>3.5639844125786864</v>
      </c>
      <c r="AC70">
        <v>2.8737110551189216</v>
      </c>
      <c r="AD70">
        <v>8.1568019569127745</v>
      </c>
      <c r="AE70">
        <v>14.674579390165816</v>
      </c>
      <c r="AF70">
        <v>2.6350215949027476</v>
      </c>
      <c r="AG70">
        <v>10.938333220218055</v>
      </c>
      <c r="AH70">
        <v>37.121589267678957</v>
      </c>
      <c r="AI70">
        <v>0</v>
      </c>
      <c r="AJ70">
        <v>0</v>
      </c>
      <c r="AK70">
        <v>15.218814351413243</v>
      </c>
      <c r="AL70">
        <v>0</v>
      </c>
      <c r="AM70">
        <v>0</v>
      </c>
      <c r="AN70">
        <v>0</v>
      </c>
      <c r="AO70">
        <v>2.7305200000000007</v>
      </c>
      <c r="AP70">
        <v>2.8132982601491303</v>
      </c>
      <c r="AQ70">
        <v>9.2422505670996724</v>
      </c>
      <c r="AR70">
        <v>3.2765543478260866</v>
      </c>
      <c r="AS70">
        <v>2.7986453358245948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559.74916595256786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4.9600751697381185</v>
      </c>
      <c r="L71">
        <v>234.22</v>
      </c>
      <c r="M71">
        <v>13.65</v>
      </c>
      <c r="N71">
        <v>35.26</v>
      </c>
      <c r="O71">
        <v>0</v>
      </c>
      <c r="P71">
        <v>25.767449019996043</v>
      </c>
      <c r="Q71">
        <v>6.1069886643666838</v>
      </c>
      <c r="R71">
        <v>12.577026004728133</v>
      </c>
      <c r="S71">
        <v>0</v>
      </c>
      <c r="T71">
        <v>0</v>
      </c>
      <c r="U71">
        <v>62.161533943686294</v>
      </c>
      <c r="V71">
        <v>5.34</v>
      </c>
      <c r="W71">
        <v>13.34</v>
      </c>
      <c r="X71">
        <v>29.353067837357582</v>
      </c>
      <c r="Y71">
        <v>0</v>
      </c>
      <c r="Z71">
        <v>1.9360227272727273</v>
      </c>
      <c r="AA71">
        <v>0</v>
      </c>
      <c r="AB71">
        <v>3.5639844125786864</v>
      </c>
      <c r="AC71">
        <v>2.8737110551189216</v>
      </c>
      <c r="AD71">
        <v>8.1568019569127745</v>
      </c>
      <c r="AE71">
        <v>14.674579390165816</v>
      </c>
      <c r="AF71">
        <v>2.6350215949027476</v>
      </c>
      <c r="AG71">
        <v>10.938333220218055</v>
      </c>
      <c r="AH71">
        <v>37.121589267678957</v>
      </c>
      <c r="AI71">
        <v>0</v>
      </c>
      <c r="AJ71">
        <v>0</v>
      </c>
      <c r="AK71">
        <v>15.218814351413243</v>
      </c>
      <c r="AL71">
        <v>0</v>
      </c>
      <c r="AM71">
        <v>0</v>
      </c>
      <c r="AN71">
        <v>0</v>
      </c>
      <c r="AO71">
        <v>2.733588000000001</v>
      </c>
      <c r="AP71">
        <v>2.8132982601491303</v>
      </c>
      <c r="AQ71">
        <v>13.860681316956477</v>
      </c>
      <c r="AR71">
        <v>4.9178994565217398</v>
      </c>
      <c r="AS71">
        <v>2.7986453358245948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566.97911098558677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9.0298639322524252</v>
      </c>
      <c r="L72">
        <v>234.22</v>
      </c>
      <c r="M72">
        <v>13.65</v>
      </c>
      <c r="N72">
        <v>35.26</v>
      </c>
      <c r="O72">
        <v>0</v>
      </c>
      <c r="P72">
        <v>25.767449019996043</v>
      </c>
      <c r="Q72">
        <v>6.1069886643666838</v>
      </c>
      <c r="R72">
        <v>12.577026004728133</v>
      </c>
      <c r="S72">
        <v>0</v>
      </c>
      <c r="T72">
        <v>0</v>
      </c>
      <c r="U72">
        <v>62.161533943686294</v>
      </c>
      <c r="V72">
        <v>5.34</v>
      </c>
      <c r="W72">
        <v>13.34</v>
      </c>
      <c r="X72">
        <v>29.353067837357582</v>
      </c>
      <c r="Y72">
        <v>0</v>
      </c>
      <c r="Z72">
        <v>1.9360227272727273</v>
      </c>
      <c r="AA72">
        <v>0</v>
      </c>
      <c r="AB72">
        <v>3.5639844125786864</v>
      </c>
      <c r="AC72">
        <v>2.8737110551189216</v>
      </c>
      <c r="AD72">
        <v>8.1568019569127745</v>
      </c>
      <c r="AE72">
        <v>14.674579390165816</v>
      </c>
      <c r="AF72">
        <v>2.6350215949027476</v>
      </c>
      <c r="AG72">
        <v>10.938333220218055</v>
      </c>
      <c r="AH72">
        <v>37.121589267678957</v>
      </c>
      <c r="AI72">
        <v>0</v>
      </c>
      <c r="AJ72">
        <v>0</v>
      </c>
      <c r="AK72">
        <v>15.218814351413243</v>
      </c>
      <c r="AL72">
        <v>0</v>
      </c>
      <c r="AM72">
        <v>0</v>
      </c>
      <c r="AN72">
        <v>0</v>
      </c>
      <c r="AO72">
        <v>2.6937040000000003</v>
      </c>
      <c r="AP72">
        <v>2.8132982601491303</v>
      </c>
      <c r="AQ72">
        <v>13.860681316956477</v>
      </c>
      <c r="AR72">
        <v>4.9178994565217398</v>
      </c>
      <c r="AS72">
        <v>2.7986453358245948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571.00901574810098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9.0298639322524252</v>
      </c>
      <c r="L73">
        <v>234.22</v>
      </c>
      <c r="M73">
        <v>13.65</v>
      </c>
      <c r="N73">
        <v>35.26</v>
      </c>
      <c r="O73">
        <v>0</v>
      </c>
      <c r="P73">
        <v>25.767449019996043</v>
      </c>
      <c r="Q73">
        <v>6.1069886643666838</v>
      </c>
      <c r="R73">
        <v>12.577026004728133</v>
      </c>
      <c r="S73">
        <v>0</v>
      </c>
      <c r="T73">
        <v>0</v>
      </c>
      <c r="U73">
        <v>62.161533943686294</v>
      </c>
      <c r="V73">
        <v>5.34</v>
      </c>
      <c r="W73">
        <v>13.34</v>
      </c>
      <c r="X73">
        <v>29.353067837357582</v>
      </c>
      <c r="Y73">
        <v>0</v>
      </c>
      <c r="Z73">
        <v>1.9360227272727273</v>
      </c>
      <c r="AA73">
        <v>0</v>
      </c>
      <c r="AB73">
        <v>3.5639844125786864</v>
      </c>
      <c r="AC73">
        <v>2.8737110551189216</v>
      </c>
      <c r="AD73">
        <v>8.1568019569127745</v>
      </c>
      <c r="AE73">
        <v>14.674579390165816</v>
      </c>
      <c r="AF73">
        <v>2.6350215949027476</v>
      </c>
      <c r="AG73">
        <v>10.938333220218055</v>
      </c>
      <c r="AH73">
        <v>39.371467672900721</v>
      </c>
      <c r="AI73">
        <v>1.058912204736147</v>
      </c>
      <c r="AJ73">
        <v>0</v>
      </c>
      <c r="AK73">
        <v>15.218814351413243</v>
      </c>
      <c r="AL73">
        <v>0</v>
      </c>
      <c r="AM73">
        <v>0</v>
      </c>
      <c r="AN73">
        <v>0</v>
      </c>
      <c r="AO73">
        <v>2.6231400000000007</v>
      </c>
      <c r="AP73">
        <v>2.8132982601491303</v>
      </c>
      <c r="AQ73">
        <v>13.860681316956477</v>
      </c>
      <c r="AR73">
        <v>5.899638586956522</v>
      </c>
      <c r="AS73">
        <v>2.7986453358245948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575.22898148849379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9.0298639322524252</v>
      </c>
      <c r="L74">
        <v>234.22</v>
      </c>
      <c r="M74">
        <v>13.65</v>
      </c>
      <c r="N74">
        <v>35.26</v>
      </c>
      <c r="O74">
        <v>0</v>
      </c>
      <c r="P74">
        <v>25.767449019996043</v>
      </c>
      <c r="Q74">
        <v>6.1069886643666838</v>
      </c>
      <c r="R74">
        <v>12.577026004728133</v>
      </c>
      <c r="S74">
        <v>0</v>
      </c>
      <c r="T74">
        <v>0</v>
      </c>
      <c r="U74">
        <v>62.161533943686294</v>
      </c>
      <c r="V74">
        <v>5.34</v>
      </c>
      <c r="W74">
        <v>13.34</v>
      </c>
      <c r="X74">
        <v>29.353067837357582</v>
      </c>
      <c r="Y74">
        <v>0</v>
      </c>
      <c r="Z74">
        <v>1.9360227272727273</v>
      </c>
      <c r="AA74">
        <v>4.1718143459915611</v>
      </c>
      <c r="AB74">
        <v>3.5639844125786864</v>
      </c>
      <c r="AC74">
        <v>2.8737110551189216</v>
      </c>
      <c r="AD74">
        <v>8.1568019569127745</v>
      </c>
      <c r="AE74">
        <v>14.674579390165816</v>
      </c>
      <c r="AF74">
        <v>2.6350215949027476</v>
      </c>
      <c r="AG74">
        <v>10.938333220218055</v>
      </c>
      <c r="AH74">
        <v>39.371467672900721</v>
      </c>
      <c r="AI74">
        <v>1.5119376361586985</v>
      </c>
      <c r="AJ74">
        <v>0</v>
      </c>
      <c r="AK74">
        <v>15.218814351413243</v>
      </c>
      <c r="AL74">
        <v>0</v>
      </c>
      <c r="AM74">
        <v>0</v>
      </c>
      <c r="AN74">
        <v>0</v>
      </c>
      <c r="AO74">
        <v>2.5525760000000006</v>
      </c>
      <c r="AP74">
        <v>2.8132982601491303</v>
      </c>
      <c r="AQ74">
        <v>18.479112066813283</v>
      </c>
      <c r="AR74">
        <v>5.899638586956522</v>
      </c>
      <c r="AS74">
        <v>2.7986453358245948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584.40168801576453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9.0298639240506322</v>
      </c>
      <c r="L75">
        <v>234.22</v>
      </c>
      <c r="M75">
        <v>13.65</v>
      </c>
      <c r="N75">
        <v>35.26</v>
      </c>
      <c r="O75">
        <v>0</v>
      </c>
      <c r="P75">
        <v>25.767449019996043</v>
      </c>
      <c r="Q75">
        <v>6.1069886643666838</v>
      </c>
      <c r="R75">
        <v>12.577026004728133</v>
      </c>
      <c r="S75">
        <v>0</v>
      </c>
      <c r="T75">
        <v>0</v>
      </c>
      <c r="U75">
        <v>62.161533943686294</v>
      </c>
      <c r="V75">
        <v>5.34</v>
      </c>
      <c r="W75">
        <v>13.34</v>
      </c>
      <c r="X75">
        <v>29.353067837357582</v>
      </c>
      <c r="Y75">
        <v>0</v>
      </c>
      <c r="Z75">
        <v>1.9360227272727273</v>
      </c>
      <c r="AA75">
        <v>8.3405611814345999</v>
      </c>
      <c r="AB75">
        <v>3.5639844125786864</v>
      </c>
      <c r="AC75">
        <v>2.8737110551189216</v>
      </c>
      <c r="AD75">
        <v>10.847849440133569</v>
      </c>
      <c r="AE75">
        <v>14.674579390165816</v>
      </c>
      <c r="AF75">
        <v>2.6350215949027476</v>
      </c>
      <c r="AG75">
        <v>10.938333220218055</v>
      </c>
      <c r="AH75">
        <v>39.371467672900721</v>
      </c>
      <c r="AI75">
        <v>2.2679064542380472</v>
      </c>
      <c r="AJ75">
        <v>0</v>
      </c>
      <c r="AK75">
        <v>15.218814351413243</v>
      </c>
      <c r="AL75">
        <v>0</v>
      </c>
      <c r="AM75">
        <v>1.1889930013915053</v>
      </c>
      <c r="AN75">
        <v>0</v>
      </c>
      <c r="AO75">
        <v>2.4789440000000003</v>
      </c>
      <c r="AP75">
        <v>2.8132982601491303</v>
      </c>
      <c r="AQ75">
        <v>18.479112066813283</v>
      </c>
      <c r="AR75">
        <v>5.899638586956522</v>
      </c>
      <c r="AS75">
        <v>2.7986453358245948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593.13281214569747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9.0298639240506322</v>
      </c>
      <c r="L76">
        <v>234.22</v>
      </c>
      <c r="M76">
        <v>13.65</v>
      </c>
      <c r="N76">
        <v>35.26</v>
      </c>
      <c r="O76">
        <v>0</v>
      </c>
      <c r="P76">
        <v>25.767449019996043</v>
      </c>
      <c r="Q76">
        <v>6.1069886643666838</v>
      </c>
      <c r="R76">
        <v>12.577026004728133</v>
      </c>
      <c r="S76">
        <v>0</v>
      </c>
      <c r="T76">
        <v>0</v>
      </c>
      <c r="U76">
        <v>62.161533943686294</v>
      </c>
      <c r="V76">
        <v>5.34</v>
      </c>
      <c r="W76">
        <v>13.34</v>
      </c>
      <c r="X76">
        <v>29.353067837357582</v>
      </c>
      <c r="Y76">
        <v>0</v>
      </c>
      <c r="Z76">
        <v>1.9360227272727273</v>
      </c>
      <c r="AA76">
        <v>12.512375527426158</v>
      </c>
      <c r="AB76">
        <v>5.938146336650334</v>
      </c>
      <c r="AC76">
        <v>5.7474221102378431</v>
      </c>
      <c r="AD76">
        <v>10.847849440133569</v>
      </c>
      <c r="AE76">
        <v>14.674579390165816</v>
      </c>
      <c r="AF76">
        <v>2.6350215949027476</v>
      </c>
      <c r="AG76">
        <v>10.938333220218055</v>
      </c>
      <c r="AH76">
        <v>39.371467672900721</v>
      </c>
      <c r="AI76">
        <v>14.552399748027472</v>
      </c>
      <c r="AJ76">
        <v>0</v>
      </c>
      <c r="AK76">
        <v>15.218814351413243</v>
      </c>
      <c r="AL76">
        <v>0</v>
      </c>
      <c r="AM76">
        <v>2.3779860027830106</v>
      </c>
      <c r="AN76">
        <v>0</v>
      </c>
      <c r="AO76">
        <v>2.4022440000000005</v>
      </c>
      <c r="AP76">
        <v>2.8132982601491303</v>
      </c>
      <c r="AQ76">
        <v>18.479112066813283</v>
      </c>
      <c r="AR76">
        <v>5.899638586956522</v>
      </c>
      <c r="AS76">
        <v>2.7986453358245948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615.9492857660606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9.0298639240506322</v>
      </c>
      <c r="L77">
        <v>234.22</v>
      </c>
      <c r="M77">
        <v>13.65</v>
      </c>
      <c r="N77">
        <v>35.26</v>
      </c>
      <c r="O77">
        <v>0</v>
      </c>
      <c r="P77">
        <v>25.767449019996043</v>
      </c>
      <c r="Q77">
        <v>6.1069886643666838</v>
      </c>
      <c r="R77">
        <v>12.577026004728133</v>
      </c>
      <c r="S77">
        <v>0</v>
      </c>
      <c r="T77">
        <v>0</v>
      </c>
      <c r="U77">
        <v>62.161533943686294</v>
      </c>
      <c r="V77">
        <v>5.34</v>
      </c>
      <c r="W77">
        <v>13.34</v>
      </c>
      <c r="X77">
        <v>29.353067837357582</v>
      </c>
      <c r="Y77">
        <v>0</v>
      </c>
      <c r="Z77">
        <v>5.8080681818181823</v>
      </c>
      <c r="AA77">
        <v>12.512375527426158</v>
      </c>
      <c r="AB77">
        <v>12.112063949825103</v>
      </c>
      <c r="AC77">
        <v>9.0741456430979479</v>
      </c>
      <c r="AD77">
        <v>11.176910168651759</v>
      </c>
      <c r="AE77">
        <v>14.821964781046768</v>
      </c>
      <c r="AF77">
        <v>5.8534116070727338</v>
      </c>
      <c r="AG77">
        <v>10.938333220218055</v>
      </c>
      <c r="AH77">
        <v>41.680331654289347</v>
      </c>
      <c r="AI77">
        <v>14.552399748027472</v>
      </c>
      <c r="AJ77">
        <v>0</v>
      </c>
      <c r="AK77">
        <v>15.218814351413243</v>
      </c>
      <c r="AL77">
        <v>0</v>
      </c>
      <c r="AM77">
        <v>4.3540588783350902</v>
      </c>
      <c r="AN77">
        <v>0</v>
      </c>
      <c r="AO77">
        <v>2.4053120000000003</v>
      </c>
      <c r="AP77">
        <v>3.1569072079536031</v>
      </c>
      <c r="AQ77">
        <v>18.479112066813283</v>
      </c>
      <c r="AR77">
        <v>2.6200163043478262</v>
      </c>
      <c r="AS77">
        <v>2.7986453358245948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634.3688000203465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9.0298639261011733</v>
      </c>
      <c r="L78">
        <v>234.22</v>
      </c>
      <c r="M78">
        <v>13.65</v>
      </c>
      <c r="N78">
        <v>35.26</v>
      </c>
      <c r="O78">
        <v>0</v>
      </c>
      <c r="P78">
        <v>25.767449019996043</v>
      </c>
      <c r="Q78">
        <v>6.1069886643666838</v>
      </c>
      <c r="R78">
        <v>12.577026004728133</v>
      </c>
      <c r="S78">
        <v>0</v>
      </c>
      <c r="T78">
        <v>0</v>
      </c>
      <c r="U78">
        <v>62.161533943686294</v>
      </c>
      <c r="V78">
        <v>5.34</v>
      </c>
      <c r="W78">
        <v>13.34</v>
      </c>
      <c r="X78">
        <v>29.353067837357582</v>
      </c>
      <c r="Y78">
        <v>0</v>
      </c>
      <c r="Z78">
        <v>5.8080681818181823</v>
      </c>
      <c r="AA78">
        <v>12.512375527426158</v>
      </c>
      <c r="AB78">
        <v>12.112063949825103</v>
      </c>
      <c r="AC78">
        <v>9.0741456430979479</v>
      </c>
      <c r="AD78">
        <v>11.176910168651759</v>
      </c>
      <c r="AE78">
        <v>14.821964781046768</v>
      </c>
      <c r="AF78">
        <v>5.8534116070727338</v>
      </c>
      <c r="AG78">
        <v>10.938333220218055</v>
      </c>
      <c r="AH78">
        <v>41.680331654289347</v>
      </c>
      <c r="AI78">
        <v>14.552399748027472</v>
      </c>
      <c r="AJ78">
        <v>0</v>
      </c>
      <c r="AK78">
        <v>15.218814351413243</v>
      </c>
      <c r="AL78">
        <v>0</v>
      </c>
      <c r="AM78">
        <v>4.3540588783350902</v>
      </c>
      <c r="AN78">
        <v>0</v>
      </c>
      <c r="AO78">
        <v>2.3991760000000006</v>
      </c>
      <c r="AP78">
        <v>3.1569072079536031</v>
      </c>
      <c r="AQ78">
        <v>18.479112066813283</v>
      </c>
      <c r="AR78">
        <v>2.6200163043478262</v>
      </c>
      <c r="AS78">
        <v>2.7986453358245948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634.3626640223971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9.0298639240506322</v>
      </c>
      <c r="L79">
        <v>234.22</v>
      </c>
      <c r="M79">
        <v>13.65</v>
      </c>
      <c r="N79">
        <v>35.26</v>
      </c>
      <c r="O79">
        <v>0</v>
      </c>
      <c r="P79">
        <v>25.767449019996043</v>
      </c>
      <c r="Q79">
        <v>6.1069886643666838</v>
      </c>
      <c r="R79">
        <v>12.577026004728133</v>
      </c>
      <c r="S79">
        <v>0</v>
      </c>
      <c r="T79">
        <v>0</v>
      </c>
      <c r="U79">
        <v>62.161533943686294</v>
      </c>
      <c r="V79">
        <v>4.2973970944309929</v>
      </c>
      <c r="W79">
        <v>13.34</v>
      </c>
      <c r="X79">
        <v>29.353067837357582</v>
      </c>
      <c r="Y79">
        <v>0</v>
      </c>
      <c r="Z79">
        <v>5.8080681818181823</v>
      </c>
      <c r="AA79">
        <v>12.512375527426158</v>
      </c>
      <c r="AB79">
        <v>12.112063949825103</v>
      </c>
      <c r="AC79">
        <v>9.0741456430979479</v>
      </c>
      <c r="AD79">
        <v>11.176910168651759</v>
      </c>
      <c r="AE79">
        <v>14.821964781046768</v>
      </c>
      <c r="AF79">
        <v>5.8534116070727338</v>
      </c>
      <c r="AG79">
        <v>10.938333220218055</v>
      </c>
      <c r="AH79">
        <v>41.680331654289347</v>
      </c>
      <c r="AI79">
        <v>14.552399748027472</v>
      </c>
      <c r="AJ79">
        <v>0</v>
      </c>
      <c r="AK79">
        <v>15.218814351413243</v>
      </c>
      <c r="AL79">
        <v>0</v>
      </c>
      <c r="AM79">
        <v>4.3540588783350902</v>
      </c>
      <c r="AN79">
        <v>0</v>
      </c>
      <c r="AO79">
        <v>2.3899720000000007</v>
      </c>
      <c r="AP79">
        <v>3.1569072079536031</v>
      </c>
      <c r="AQ79">
        <v>18.479112066813283</v>
      </c>
      <c r="AR79">
        <v>2.6200163043478262</v>
      </c>
      <c r="AS79">
        <v>2.7986453358245948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633.31085711477749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9.0298639240506322</v>
      </c>
      <c r="L80">
        <v>234.22</v>
      </c>
      <c r="M80">
        <v>13.65</v>
      </c>
      <c r="N80">
        <v>35.26</v>
      </c>
      <c r="O80">
        <v>0</v>
      </c>
      <c r="P80">
        <v>25.767449019996043</v>
      </c>
      <c r="Q80">
        <v>6.1069886643666838</v>
      </c>
      <c r="R80">
        <v>12.577026004728133</v>
      </c>
      <c r="S80">
        <v>0</v>
      </c>
      <c r="T80">
        <v>0</v>
      </c>
      <c r="U80">
        <v>62.161533943686294</v>
      </c>
      <c r="V80">
        <v>4.2973970944309929</v>
      </c>
      <c r="W80">
        <v>13.34</v>
      </c>
      <c r="X80">
        <v>29.353067837357582</v>
      </c>
      <c r="Y80">
        <v>0</v>
      </c>
      <c r="Z80">
        <v>5.8080681818181823</v>
      </c>
      <c r="AA80">
        <v>12.512375527426158</v>
      </c>
      <c r="AB80">
        <v>12.112063949825103</v>
      </c>
      <c r="AC80">
        <v>9.0741456430979479</v>
      </c>
      <c r="AD80">
        <v>11.176910168651759</v>
      </c>
      <c r="AE80">
        <v>14.821964781046768</v>
      </c>
      <c r="AF80">
        <v>5.8534116070727338</v>
      </c>
      <c r="AG80">
        <v>10.938333220218055</v>
      </c>
      <c r="AH80">
        <v>41.680331654289347</v>
      </c>
      <c r="AI80">
        <v>14.552399748027472</v>
      </c>
      <c r="AJ80">
        <v>0</v>
      </c>
      <c r="AK80">
        <v>15.218814351413243</v>
      </c>
      <c r="AL80">
        <v>0</v>
      </c>
      <c r="AM80">
        <v>4.3540588783350902</v>
      </c>
      <c r="AN80">
        <v>0</v>
      </c>
      <c r="AO80">
        <v>2.4728080000000006</v>
      </c>
      <c r="AP80">
        <v>3.1569072079536031</v>
      </c>
      <c r="AQ80">
        <v>18.479112066813283</v>
      </c>
      <c r="AR80">
        <v>2.6200163043478262</v>
      </c>
      <c r="AS80">
        <v>2.7986453358245948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633.39369311477742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9.0298639240506322</v>
      </c>
      <c r="L81">
        <v>234.22</v>
      </c>
      <c r="M81">
        <v>13.65</v>
      </c>
      <c r="N81">
        <v>35.26</v>
      </c>
      <c r="O81">
        <v>0</v>
      </c>
      <c r="P81">
        <v>25.767449019996043</v>
      </c>
      <c r="Q81">
        <v>6.1069886643666838</v>
      </c>
      <c r="R81">
        <v>12.577026004728133</v>
      </c>
      <c r="S81">
        <v>0</v>
      </c>
      <c r="T81">
        <v>0</v>
      </c>
      <c r="U81">
        <v>62.161533943686294</v>
      </c>
      <c r="V81">
        <v>4.2973970944309929</v>
      </c>
      <c r="W81">
        <v>13.34</v>
      </c>
      <c r="X81">
        <v>29.353067837357582</v>
      </c>
      <c r="Y81">
        <v>0</v>
      </c>
      <c r="Z81">
        <v>5.8080681818181823</v>
      </c>
      <c r="AA81">
        <v>12.512375527426158</v>
      </c>
      <c r="AB81">
        <v>12.112063949825103</v>
      </c>
      <c r="AC81">
        <v>9.0741456430979479</v>
      </c>
      <c r="AD81">
        <v>11.176910168651759</v>
      </c>
      <c r="AE81">
        <v>14.821964781046768</v>
      </c>
      <c r="AF81">
        <v>5.8534116070727338</v>
      </c>
      <c r="AG81">
        <v>10.938333220218055</v>
      </c>
      <c r="AH81">
        <v>41.680331654289347</v>
      </c>
      <c r="AI81">
        <v>14.552399748027472</v>
      </c>
      <c r="AJ81">
        <v>0</v>
      </c>
      <c r="AK81">
        <v>15.218814351413243</v>
      </c>
      <c r="AL81">
        <v>0</v>
      </c>
      <c r="AM81">
        <v>4.3540588783350902</v>
      </c>
      <c r="AN81">
        <v>0</v>
      </c>
      <c r="AO81">
        <v>2.4942840000000008</v>
      </c>
      <c r="AP81">
        <v>3.1569072079536031</v>
      </c>
      <c r="AQ81">
        <v>18.479112066813283</v>
      </c>
      <c r="AR81">
        <v>15.078899456521739</v>
      </c>
      <c r="AS81">
        <v>2.7986453358245948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645.87405226695137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9.0298639240506322</v>
      </c>
      <c r="L82">
        <v>234.22</v>
      </c>
      <c r="M82">
        <v>13.65</v>
      </c>
      <c r="N82">
        <v>35.26</v>
      </c>
      <c r="O82">
        <v>0</v>
      </c>
      <c r="P82">
        <v>25.767449019996043</v>
      </c>
      <c r="Q82">
        <v>6.1069886643666838</v>
      </c>
      <c r="R82">
        <v>12.577026004728133</v>
      </c>
      <c r="S82">
        <v>0</v>
      </c>
      <c r="T82">
        <v>0</v>
      </c>
      <c r="U82">
        <v>62.161533943686294</v>
      </c>
      <c r="V82">
        <v>4.2973970944309929</v>
      </c>
      <c r="W82">
        <v>13.34</v>
      </c>
      <c r="X82">
        <v>29.353067837357582</v>
      </c>
      <c r="Y82">
        <v>0</v>
      </c>
      <c r="Z82">
        <v>5.8080681818181823</v>
      </c>
      <c r="AA82">
        <v>12.512375527426158</v>
      </c>
      <c r="AB82">
        <v>12.112063949825103</v>
      </c>
      <c r="AC82">
        <v>9.0741456430979479</v>
      </c>
      <c r="AD82">
        <v>11.176910168651759</v>
      </c>
      <c r="AE82">
        <v>14.821964781046768</v>
      </c>
      <c r="AF82">
        <v>5.8534116070727338</v>
      </c>
      <c r="AG82">
        <v>10.938333220218055</v>
      </c>
      <c r="AH82">
        <v>41.680331654289347</v>
      </c>
      <c r="AI82">
        <v>1.8899220451983729</v>
      </c>
      <c r="AJ82">
        <v>0</v>
      </c>
      <c r="AK82">
        <v>15.218814351413243</v>
      </c>
      <c r="AL82">
        <v>0</v>
      </c>
      <c r="AM82">
        <v>4.3540588783350902</v>
      </c>
      <c r="AN82">
        <v>0</v>
      </c>
      <c r="AO82">
        <v>2.5525760000000006</v>
      </c>
      <c r="AP82">
        <v>3.1569072079536031</v>
      </c>
      <c r="AQ82">
        <v>18.479112066813283</v>
      </c>
      <c r="AR82">
        <v>15.078899456521739</v>
      </c>
      <c r="AS82">
        <v>2.7986453358245948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633.26986656412225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9.0298639240506322</v>
      </c>
      <c r="L83">
        <v>234.22</v>
      </c>
      <c r="M83">
        <v>13.65</v>
      </c>
      <c r="N83">
        <v>35.26</v>
      </c>
      <c r="O83">
        <v>0</v>
      </c>
      <c r="P83">
        <v>25.767449019996043</v>
      </c>
      <c r="Q83">
        <v>6.1069886643666838</v>
      </c>
      <c r="R83">
        <v>12.577026004728133</v>
      </c>
      <c r="S83">
        <v>0</v>
      </c>
      <c r="T83">
        <v>0</v>
      </c>
      <c r="U83">
        <v>62.161533943686294</v>
      </c>
      <c r="V83">
        <v>4.2973970944309929</v>
      </c>
      <c r="W83">
        <v>13.34</v>
      </c>
      <c r="X83">
        <v>29.353067837357582</v>
      </c>
      <c r="Y83">
        <v>0</v>
      </c>
      <c r="Z83">
        <v>5.8080681818181823</v>
      </c>
      <c r="AA83">
        <v>12.512375527426158</v>
      </c>
      <c r="AB83">
        <v>12.112063949825103</v>
      </c>
      <c r="AC83">
        <v>9.0741456430979479</v>
      </c>
      <c r="AD83">
        <v>11.176910168651759</v>
      </c>
      <c r="AE83">
        <v>14.821964781046768</v>
      </c>
      <c r="AF83">
        <v>5.8534116070727338</v>
      </c>
      <c r="AG83">
        <v>10.938333220218055</v>
      </c>
      <c r="AH83">
        <v>41.680331654289347</v>
      </c>
      <c r="AI83">
        <v>1.058912204736147</v>
      </c>
      <c r="AJ83">
        <v>0</v>
      </c>
      <c r="AK83">
        <v>15.218814351413243</v>
      </c>
      <c r="AL83">
        <v>0</v>
      </c>
      <c r="AM83">
        <v>4.1531023147196242</v>
      </c>
      <c r="AN83">
        <v>0</v>
      </c>
      <c r="AO83">
        <v>2.5863240000000007</v>
      </c>
      <c r="AP83">
        <v>3.1569072079536031</v>
      </c>
      <c r="AQ83">
        <v>18.479112066813283</v>
      </c>
      <c r="AR83">
        <v>3.2765543478260866</v>
      </c>
      <c r="AS83">
        <v>2.7986453358245948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620.4693030513489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9.0298639240506322</v>
      </c>
      <c r="L84">
        <v>234.22</v>
      </c>
      <c r="M84">
        <v>13.65</v>
      </c>
      <c r="N84">
        <v>35.26</v>
      </c>
      <c r="O84">
        <v>0</v>
      </c>
      <c r="P84">
        <v>25.767449019996043</v>
      </c>
      <c r="Q84">
        <v>6.1069886643666838</v>
      </c>
      <c r="R84">
        <v>12.577026004728133</v>
      </c>
      <c r="S84">
        <v>0</v>
      </c>
      <c r="T84">
        <v>0</v>
      </c>
      <c r="U84">
        <v>62.161533943686294</v>
      </c>
      <c r="V84">
        <v>4.2973970944309929</v>
      </c>
      <c r="W84">
        <v>13.34</v>
      </c>
      <c r="X84">
        <v>29.353067837357582</v>
      </c>
      <c r="Y84">
        <v>0</v>
      </c>
      <c r="Z84">
        <v>5.8080681818181823</v>
      </c>
      <c r="AA84">
        <v>12.512375527426158</v>
      </c>
      <c r="AB84">
        <v>12.112063949825103</v>
      </c>
      <c r="AC84">
        <v>9.0741456430979479</v>
      </c>
      <c r="AD84">
        <v>11.176910168651759</v>
      </c>
      <c r="AE84">
        <v>14.821964781046768</v>
      </c>
      <c r="AF84">
        <v>5.8534116070727338</v>
      </c>
      <c r="AG84">
        <v>10.938333220218055</v>
      </c>
      <c r="AH84">
        <v>41.680331654289347</v>
      </c>
      <c r="AI84">
        <v>1.058912204736147</v>
      </c>
      <c r="AJ84">
        <v>0</v>
      </c>
      <c r="AK84">
        <v>15.218814351413243</v>
      </c>
      <c r="AL84">
        <v>0</v>
      </c>
      <c r="AM84">
        <v>3.9605189412548025</v>
      </c>
      <c r="AN84">
        <v>0</v>
      </c>
      <c r="AO84">
        <v>2.6691600000000006</v>
      </c>
      <c r="AP84">
        <v>3.1569072079536031</v>
      </c>
      <c r="AQ84">
        <v>18.479112066813283</v>
      </c>
      <c r="AR84">
        <v>3.2765543478260866</v>
      </c>
      <c r="AS84">
        <v>2.7986453358245948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620.35955567788415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9.0298639240506322</v>
      </c>
      <c r="L85">
        <v>234.22</v>
      </c>
      <c r="M85">
        <v>13.65</v>
      </c>
      <c r="N85">
        <v>35.26</v>
      </c>
      <c r="O85">
        <v>0</v>
      </c>
      <c r="P85">
        <v>25.767449019996043</v>
      </c>
      <c r="Q85">
        <v>6.1069886643666838</v>
      </c>
      <c r="R85">
        <v>12.577026004728133</v>
      </c>
      <c r="S85">
        <v>0</v>
      </c>
      <c r="T85">
        <v>0</v>
      </c>
      <c r="U85">
        <v>62.161533943686294</v>
      </c>
      <c r="V85">
        <v>4.2973970944309929</v>
      </c>
      <c r="W85">
        <v>13.34</v>
      </c>
      <c r="X85">
        <v>29.353067837357582</v>
      </c>
      <c r="Y85">
        <v>0</v>
      </c>
      <c r="Z85">
        <v>0.32522727272727275</v>
      </c>
      <c r="AA85">
        <v>12.512375527426158</v>
      </c>
      <c r="AB85">
        <v>11.730991770326305</v>
      </c>
      <c r="AC85">
        <v>8.6266916006664722</v>
      </c>
      <c r="AD85">
        <v>10.847849440133569</v>
      </c>
      <c r="AE85">
        <v>14.674579390165816</v>
      </c>
      <c r="AF85">
        <v>5.3292254930065202</v>
      </c>
      <c r="AG85">
        <v>10.938333220218055</v>
      </c>
      <c r="AH85">
        <v>41.340462382089811</v>
      </c>
      <c r="AI85">
        <v>4.1578284994364205</v>
      </c>
      <c r="AJ85">
        <v>0</v>
      </c>
      <c r="AK85">
        <v>15.218814351413243</v>
      </c>
      <c r="AL85">
        <v>0</v>
      </c>
      <c r="AM85">
        <v>2.1770294391675451</v>
      </c>
      <c r="AN85">
        <v>0</v>
      </c>
      <c r="AO85">
        <v>2.7029080000000003</v>
      </c>
      <c r="AP85">
        <v>2.8930646230323109</v>
      </c>
      <c r="AQ85">
        <v>18.479112066813283</v>
      </c>
      <c r="AR85">
        <v>3.2765543478260866</v>
      </c>
      <c r="AS85">
        <v>2.7986453358245948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613.79301924888966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9.0298639240506322</v>
      </c>
      <c r="L86">
        <v>234.22</v>
      </c>
      <c r="M86">
        <v>13.65</v>
      </c>
      <c r="N86">
        <v>35.26</v>
      </c>
      <c r="O86">
        <v>0</v>
      </c>
      <c r="P86">
        <v>25.767449019996043</v>
      </c>
      <c r="Q86">
        <v>6.1069886643666838</v>
      </c>
      <c r="R86">
        <v>12.577026004728133</v>
      </c>
      <c r="S86">
        <v>0</v>
      </c>
      <c r="T86">
        <v>0</v>
      </c>
      <c r="U86">
        <v>62.161533943686294</v>
      </c>
      <c r="V86">
        <v>4.2973970944309929</v>
      </c>
      <c r="W86">
        <v>13.34</v>
      </c>
      <c r="X86">
        <v>29.353067837357582</v>
      </c>
      <c r="Y86">
        <v>0</v>
      </c>
      <c r="Z86">
        <v>0</v>
      </c>
      <c r="AA86">
        <v>8.3405611814345999</v>
      </c>
      <c r="AB86">
        <v>11.730991770326305</v>
      </c>
      <c r="AC86">
        <v>8.6266916006664722</v>
      </c>
      <c r="AD86">
        <v>10.847849440133569</v>
      </c>
      <c r="AE86">
        <v>14.674579390165816</v>
      </c>
      <c r="AF86">
        <v>5.2700431898054951</v>
      </c>
      <c r="AG86">
        <v>10.938333220218055</v>
      </c>
      <c r="AH86">
        <v>41.340462382089811</v>
      </c>
      <c r="AI86">
        <v>4.1578284994364205</v>
      </c>
      <c r="AJ86">
        <v>0</v>
      </c>
      <c r="AK86">
        <v>15.218814351413243</v>
      </c>
      <c r="AL86">
        <v>0</v>
      </c>
      <c r="AM86">
        <v>2.3779860027830106</v>
      </c>
      <c r="AN86">
        <v>0</v>
      </c>
      <c r="AO86">
        <v>2.7121120000000007</v>
      </c>
      <c r="AP86">
        <v>2.8930646230323109</v>
      </c>
      <c r="AQ86">
        <v>18.479112066813283</v>
      </c>
      <c r="AR86">
        <v>3.2765543478260866</v>
      </c>
      <c r="AS86">
        <v>2.7986453358245948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609.4469558905854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9.0298639240506322</v>
      </c>
      <c r="L87">
        <v>234.22</v>
      </c>
      <c r="M87">
        <v>13.65</v>
      </c>
      <c r="N87">
        <v>35.26</v>
      </c>
      <c r="O87">
        <v>0</v>
      </c>
      <c r="P87">
        <v>25.767449019996043</v>
      </c>
      <c r="Q87">
        <v>6.1069886643666838</v>
      </c>
      <c r="R87">
        <v>12.577026004728133</v>
      </c>
      <c r="S87">
        <v>0</v>
      </c>
      <c r="T87">
        <v>0</v>
      </c>
      <c r="U87">
        <v>62.161533943686294</v>
      </c>
      <c r="V87">
        <v>4.2973970944309929</v>
      </c>
      <c r="W87">
        <v>13.34</v>
      </c>
      <c r="X87">
        <v>29.353067837357582</v>
      </c>
      <c r="Y87">
        <v>0</v>
      </c>
      <c r="Z87">
        <v>0</v>
      </c>
      <c r="AA87">
        <v>8.3405611814345999</v>
      </c>
      <c r="AB87">
        <v>11.730991770326305</v>
      </c>
      <c r="AC87">
        <v>8.6266916006664722</v>
      </c>
      <c r="AD87">
        <v>10.847849440133569</v>
      </c>
      <c r="AE87">
        <v>14.674579390165816</v>
      </c>
      <c r="AF87">
        <v>5.2700431898054951</v>
      </c>
      <c r="AG87">
        <v>10.938333220218055</v>
      </c>
      <c r="AH87">
        <v>41.340462382089811</v>
      </c>
      <c r="AI87">
        <v>4.1578284994364205</v>
      </c>
      <c r="AJ87">
        <v>0</v>
      </c>
      <c r="AK87">
        <v>15.218814351413243</v>
      </c>
      <c r="AL87">
        <v>0</v>
      </c>
      <c r="AM87">
        <v>2.3779860027830106</v>
      </c>
      <c r="AN87">
        <v>0</v>
      </c>
      <c r="AO87">
        <v>2.7366560000000004</v>
      </c>
      <c r="AP87">
        <v>2.8930646230323109</v>
      </c>
      <c r="AQ87">
        <v>18.479112066813283</v>
      </c>
      <c r="AR87">
        <v>5.899638586956522</v>
      </c>
      <c r="AS87">
        <v>2.7986453358245948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612.09458412971583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9.0298639240506322</v>
      </c>
      <c r="L88">
        <v>234.22</v>
      </c>
      <c r="M88">
        <v>13.65</v>
      </c>
      <c r="N88">
        <v>35.26</v>
      </c>
      <c r="O88">
        <v>0</v>
      </c>
      <c r="P88">
        <v>25.767449019996043</v>
      </c>
      <c r="Q88">
        <v>6.1069886643666838</v>
      </c>
      <c r="R88">
        <v>12.577026004728133</v>
      </c>
      <c r="S88">
        <v>0</v>
      </c>
      <c r="T88">
        <v>0</v>
      </c>
      <c r="U88">
        <v>62.161533943686294</v>
      </c>
      <c r="V88">
        <v>4.2973970944309929</v>
      </c>
      <c r="W88">
        <v>13.34</v>
      </c>
      <c r="X88">
        <v>29.353067837357582</v>
      </c>
      <c r="Y88">
        <v>0</v>
      </c>
      <c r="Z88">
        <v>0</v>
      </c>
      <c r="AA88">
        <v>8.3405611814345999</v>
      </c>
      <c r="AB88">
        <v>11.730991770326305</v>
      </c>
      <c r="AC88">
        <v>8.6266916006664722</v>
      </c>
      <c r="AD88">
        <v>10.847849440133569</v>
      </c>
      <c r="AE88">
        <v>14.674579390165816</v>
      </c>
      <c r="AF88">
        <v>5.2700431898054951</v>
      </c>
      <c r="AG88">
        <v>10.938333220218055</v>
      </c>
      <c r="AH88">
        <v>41.340462382089811</v>
      </c>
      <c r="AI88">
        <v>4.1578284994364205</v>
      </c>
      <c r="AJ88">
        <v>0</v>
      </c>
      <c r="AK88">
        <v>15.218814351413243</v>
      </c>
      <c r="AL88">
        <v>0</v>
      </c>
      <c r="AM88">
        <v>2.3779860027830106</v>
      </c>
      <c r="AN88">
        <v>0</v>
      </c>
      <c r="AO88">
        <v>2.8072200000000009</v>
      </c>
      <c r="AP88">
        <v>2.8930646230323109</v>
      </c>
      <c r="AQ88">
        <v>18.479112066813283</v>
      </c>
      <c r="AR88">
        <v>5.899638586956522</v>
      </c>
      <c r="AS88">
        <v>2.7986453358245948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612.16514812971582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4.9599999999999991</v>
      </c>
      <c r="L89">
        <v>234.22</v>
      </c>
      <c r="M89">
        <v>13.65</v>
      </c>
      <c r="N89">
        <v>35.26</v>
      </c>
      <c r="O89">
        <v>0</v>
      </c>
      <c r="P89">
        <v>25.767449019996043</v>
      </c>
      <c r="Q89">
        <v>6.1069886643666838</v>
      </c>
      <c r="R89">
        <v>12.577026004728133</v>
      </c>
      <c r="S89">
        <v>0</v>
      </c>
      <c r="T89">
        <v>0</v>
      </c>
      <c r="U89">
        <v>62.161533943686294</v>
      </c>
      <c r="V89">
        <v>4.2973970944309929</v>
      </c>
      <c r="W89">
        <v>13.34</v>
      </c>
      <c r="X89">
        <v>29.353067837357582</v>
      </c>
      <c r="Y89">
        <v>0</v>
      </c>
      <c r="Z89">
        <v>0</v>
      </c>
      <c r="AA89">
        <v>8.3405611814345999</v>
      </c>
      <c r="AB89">
        <v>11.730991770326305</v>
      </c>
      <c r="AC89">
        <v>8.6266916006664722</v>
      </c>
      <c r="AD89">
        <v>10.847849440133569</v>
      </c>
      <c r="AE89">
        <v>14.674579390165816</v>
      </c>
      <c r="AF89">
        <v>5.2700431898054951</v>
      </c>
      <c r="AG89">
        <v>10.938333220218055</v>
      </c>
      <c r="AH89">
        <v>41.340462382089811</v>
      </c>
      <c r="AI89">
        <v>1.058912204736147</v>
      </c>
      <c r="AJ89">
        <v>0</v>
      </c>
      <c r="AK89">
        <v>15.218814351413243</v>
      </c>
      <c r="AL89">
        <v>0</v>
      </c>
      <c r="AM89">
        <v>2.3779860027830106</v>
      </c>
      <c r="AN89">
        <v>0</v>
      </c>
      <c r="AO89">
        <v>2.9176680000000004</v>
      </c>
      <c r="AP89">
        <v>2.8930646230323109</v>
      </c>
      <c r="AQ89">
        <v>18.479112066813283</v>
      </c>
      <c r="AR89">
        <v>5.899638586956522</v>
      </c>
      <c r="AS89">
        <v>2.7986453358245948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605.106815910965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4.9599999999999991</v>
      </c>
      <c r="L90">
        <v>234.22</v>
      </c>
      <c r="M90">
        <v>13.65</v>
      </c>
      <c r="N90">
        <v>35.26</v>
      </c>
      <c r="O90">
        <v>0</v>
      </c>
      <c r="P90">
        <v>25.767449019996043</v>
      </c>
      <c r="Q90">
        <v>6.1069886643666838</v>
      </c>
      <c r="R90">
        <v>12.577026004728133</v>
      </c>
      <c r="S90">
        <v>0</v>
      </c>
      <c r="T90">
        <v>0</v>
      </c>
      <c r="U90">
        <v>62.161533943686294</v>
      </c>
      <c r="V90">
        <v>4.2973970944309929</v>
      </c>
      <c r="W90">
        <v>13.34</v>
      </c>
      <c r="X90">
        <v>29.353067837357582</v>
      </c>
      <c r="Y90">
        <v>0</v>
      </c>
      <c r="Z90">
        <v>0.65352272727272731</v>
      </c>
      <c r="AA90">
        <v>12.512375527426158</v>
      </c>
      <c r="AB90">
        <v>11.730991770326305</v>
      </c>
      <c r="AC90">
        <v>8.6266916006664722</v>
      </c>
      <c r="AD90">
        <v>10.847849440133569</v>
      </c>
      <c r="AE90">
        <v>14.674579390165816</v>
      </c>
      <c r="AF90">
        <v>5.2700431898054951</v>
      </c>
      <c r="AG90">
        <v>10.938333220218055</v>
      </c>
      <c r="AH90">
        <v>41.340462382089811</v>
      </c>
      <c r="AI90">
        <v>1.058912204736147</v>
      </c>
      <c r="AJ90">
        <v>0</v>
      </c>
      <c r="AK90">
        <v>15.218814351413243</v>
      </c>
      <c r="AL90">
        <v>0</v>
      </c>
      <c r="AM90">
        <v>2.3779860027830106</v>
      </c>
      <c r="AN90">
        <v>0</v>
      </c>
      <c r="AO90">
        <v>2.985164000000001</v>
      </c>
      <c r="AP90">
        <v>2.8930646230323109</v>
      </c>
      <c r="AQ90">
        <v>18.479112066813283</v>
      </c>
      <c r="AR90">
        <v>5.899638586956522</v>
      </c>
      <c r="AS90">
        <v>2.7986453358245948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609.99964898422934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4.9599999999999991</v>
      </c>
      <c r="L91">
        <v>234.22</v>
      </c>
      <c r="M91">
        <v>13.65</v>
      </c>
      <c r="N91">
        <v>35.26</v>
      </c>
      <c r="O91">
        <v>0</v>
      </c>
      <c r="P91">
        <v>25.767449019996043</v>
      </c>
      <c r="Q91">
        <v>6.1069886643666838</v>
      </c>
      <c r="R91">
        <v>12.577026004728133</v>
      </c>
      <c r="S91">
        <v>0</v>
      </c>
      <c r="T91">
        <v>0</v>
      </c>
      <c r="U91">
        <v>62.161533943686294</v>
      </c>
      <c r="V91">
        <v>4.2973970944309929</v>
      </c>
      <c r="W91">
        <v>13.34</v>
      </c>
      <c r="X91">
        <v>29.353067837357582</v>
      </c>
      <c r="Y91">
        <v>0</v>
      </c>
      <c r="Z91">
        <v>5.8080681818181823</v>
      </c>
      <c r="AA91">
        <v>12.512375527426158</v>
      </c>
      <c r="AB91">
        <v>12.112063949825103</v>
      </c>
      <c r="AC91">
        <v>9.0741456430979479</v>
      </c>
      <c r="AD91">
        <v>11.176910168651759</v>
      </c>
      <c r="AE91">
        <v>14.821964781046768</v>
      </c>
      <c r="AF91">
        <v>8.7815265130662699</v>
      </c>
      <c r="AG91">
        <v>10.938333220218055</v>
      </c>
      <c r="AH91">
        <v>41.680331654289347</v>
      </c>
      <c r="AI91">
        <v>1.058912204736147</v>
      </c>
      <c r="AJ91">
        <v>0</v>
      </c>
      <c r="AK91">
        <v>15.218814351413243</v>
      </c>
      <c r="AL91">
        <v>0</v>
      </c>
      <c r="AM91">
        <v>3.9605189412548025</v>
      </c>
      <c r="AN91">
        <v>0</v>
      </c>
      <c r="AO91">
        <v>3.0833400000000011</v>
      </c>
      <c r="AP91">
        <v>3.1569072079536031</v>
      </c>
      <c r="AQ91">
        <v>18.479112066813283</v>
      </c>
      <c r="AR91">
        <v>15.078899456521739</v>
      </c>
      <c r="AS91">
        <v>2.7986453358245948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631.43433176852284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4.9599999999999991</v>
      </c>
      <c r="L92">
        <v>234.22</v>
      </c>
      <c r="M92">
        <v>13.65</v>
      </c>
      <c r="N92">
        <v>35.26</v>
      </c>
      <c r="O92">
        <v>0</v>
      </c>
      <c r="P92">
        <v>25.767449019996043</v>
      </c>
      <c r="Q92">
        <v>6.1069886643666838</v>
      </c>
      <c r="R92">
        <v>12.577026004728133</v>
      </c>
      <c r="S92">
        <v>0</v>
      </c>
      <c r="T92">
        <v>0</v>
      </c>
      <c r="U92">
        <v>62.161533943686294</v>
      </c>
      <c r="V92">
        <v>4.2973970944309929</v>
      </c>
      <c r="W92">
        <v>13.34</v>
      </c>
      <c r="X92">
        <v>29.353067837357582</v>
      </c>
      <c r="Y92">
        <v>0</v>
      </c>
      <c r="Z92">
        <v>5.8080681818181823</v>
      </c>
      <c r="AA92">
        <v>12.512375527426158</v>
      </c>
      <c r="AB92">
        <v>12.112063949825103</v>
      </c>
      <c r="AC92">
        <v>9.0741456430979479</v>
      </c>
      <c r="AD92">
        <v>11.176910168651759</v>
      </c>
      <c r="AE92">
        <v>14.821964781046768</v>
      </c>
      <c r="AF92">
        <v>8.7815265130662699</v>
      </c>
      <c r="AG92">
        <v>10.938333220218055</v>
      </c>
      <c r="AH92">
        <v>41.680331654289347</v>
      </c>
      <c r="AI92">
        <v>1.058912204736147</v>
      </c>
      <c r="AJ92">
        <v>0</v>
      </c>
      <c r="AK92">
        <v>15.218814351413243</v>
      </c>
      <c r="AL92">
        <v>0</v>
      </c>
      <c r="AM92">
        <v>3.9605189412548025</v>
      </c>
      <c r="AN92">
        <v>0</v>
      </c>
      <c r="AO92">
        <v>3.0833400000000011</v>
      </c>
      <c r="AP92">
        <v>3.1569072079536031</v>
      </c>
      <c r="AQ92">
        <v>18.479112066813283</v>
      </c>
      <c r="AR92">
        <v>15.078899456521739</v>
      </c>
      <c r="AS92">
        <v>2.7986453358245948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631.43433176852284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4.9599999999999991</v>
      </c>
      <c r="L93">
        <v>234.22</v>
      </c>
      <c r="M93">
        <v>13.65</v>
      </c>
      <c r="N93">
        <v>35.26</v>
      </c>
      <c r="O93">
        <v>0</v>
      </c>
      <c r="P93">
        <v>25.767449019996043</v>
      </c>
      <c r="Q93">
        <v>6.1069886643666838</v>
      </c>
      <c r="R93">
        <v>12.577026004728133</v>
      </c>
      <c r="S93">
        <v>0</v>
      </c>
      <c r="T93">
        <v>0</v>
      </c>
      <c r="U93">
        <v>62.161533943686294</v>
      </c>
      <c r="V93">
        <v>4.2500000000000009</v>
      </c>
      <c r="W93">
        <v>13.34</v>
      </c>
      <c r="X93">
        <v>29.353067837357582</v>
      </c>
      <c r="Y93">
        <v>0</v>
      </c>
      <c r="Z93">
        <v>5.8080681818181823</v>
      </c>
      <c r="AA93">
        <v>12.512375527426158</v>
      </c>
      <c r="AB93">
        <v>12.112063949825103</v>
      </c>
      <c r="AC93">
        <v>9.0741456430979479</v>
      </c>
      <c r="AD93">
        <v>11.176910168651759</v>
      </c>
      <c r="AE93">
        <v>14.821964781046768</v>
      </c>
      <c r="AF93">
        <v>8.7815265130662699</v>
      </c>
      <c r="AG93">
        <v>10.938333220218055</v>
      </c>
      <c r="AH93">
        <v>41.680331654289347</v>
      </c>
      <c r="AI93">
        <v>1.058912204736147</v>
      </c>
      <c r="AJ93">
        <v>0</v>
      </c>
      <c r="AK93">
        <v>15.218814351413243</v>
      </c>
      <c r="AL93">
        <v>0</v>
      </c>
      <c r="AM93">
        <v>3.9605189412548025</v>
      </c>
      <c r="AN93">
        <v>0</v>
      </c>
      <c r="AO93">
        <v>3.1447000000000007</v>
      </c>
      <c r="AP93">
        <v>3.1569072079536031</v>
      </c>
      <c r="AQ93">
        <v>18.479112066813283</v>
      </c>
      <c r="AR93">
        <v>3.2765543478260866</v>
      </c>
      <c r="AS93">
        <v>2.7986453358245948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619.64594956539622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4.9599999999999991</v>
      </c>
      <c r="L94">
        <v>234.22</v>
      </c>
      <c r="M94">
        <v>13.65</v>
      </c>
      <c r="N94">
        <v>35.26</v>
      </c>
      <c r="O94">
        <v>0</v>
      </c>
      <c r="P94">
        <v>25.767449019996043</v>
      </c>
      <c r="Q94">
        <v>6.1069886643666838</v>
      </c>
      <c r="R94">
        <v>12.577026004728133</v>
      </c>
      <c r="S94">
        <v>0</v>
      </c>
      <c r="T94">
        <v>0</v>
      </c>
      <c r="U94">
        <v>62.161533943686294</v>
      </c>
      <c r="V94">
        <v>4.2500000000000009</v>
      </c>
      <c r="W94">
        <v>13.34</v>
      </c>
      <c r="X94">
        <v>29.353067837357582</v>
      </c>
      <c r="Y94">
        <v>0</v>
      </c>
      <c r="Z94">
        <v>5.8080681818181823</v>
      </c>
      <c r="AA94">
        <v>12.512375527426158</v>
      </c>
      <c r="AB94">
        <v>12.112063949825103</v>
      </c>
      <c r="AC94">
        <v>9.0741456430979479</v>
      </c>
      <c r="AD94">
        <v>11.176910168651759</v>
      </c>
      <c r="AE94">
        <v>14.821964781046768</v>
      </c>
      <c r="AF94">
        <v>8.7815265130662699</v>
      </c>
      <c r="AG94">
        <v>10.938333220218055</v>
      </c>
      <c r="AH94">
        <v>41.680331654289347</v>
      </c>
      <c r="AI94">
        <v>1.058912204736147</v>
      </c>
      <c r="AJ94">
        <v>0</v>
      </c>
      <c r="AK94">
        <v>15.218814351413243</v>
      </c>
      <c r="AL94">
        <v>0</v>
      </c>
      <c r="AM94">
        <v>3.9605189412548025</v>
      </c>
      <c r="AN94">
        <v>0</v>
      </c>
      <c r="AO94">
        <v>3.1447000000000007</v>
      </c>
      <c r="AP94">
        <v>3.1569072079536031</v>
      </c>
      <c r="AQ94">
        <v>18.479112066813283</v>
      </c>
      <c r="AR94">
        <v>3.2765543478260866</v>
      </c>
      <c r="AS94">
        <v>2.7986453358245948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619.64594956539622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4.9599999999999991</v>
      </c>
      <c r="L95">
        <v>234.22</v>
      </c>
      <c r="M95">
        <v>13.65</v>
      </c>
      <c r="N95">
        <v>35.26</v>
      </c>
      <c r="O95">
        <v>0</v>
      </c>
      <c r="P95">
        <v>25.767449019996043</v>
      </c>
      <c r="Q95">
        <v>6.1069886643666838</v>
      </c>
      <c r="R95">
        <v>12.577026004728133</v>
      </c>
      <c r="S95">
        <v>0</v>
      </c>
      <c r="T95">
        <v>0</v>
      </c>
      <c r="U95">
        <v>62.161533943686294</v>
      </c>
      <c r="V95">
        <v>4.2074515738498794</v>
      </c>
      <c r="W95">
        <v>13.34</v>
      </c>
      <c r="X95">
        <v>29.353067837357582</v>
      </c>
      <c r="Y95">
        <v>0</v>
      </c>
      <c r="Z95">
        <v>0.32522727272727275</v>
      </c>
      <c r="AA95">
        <v>8.3405611814345999</v>
      </c>
      <c r="AB95">
        <v>11.730991770326305</v>
      </c>
      <c r="AC95">
        <v>8.6266916006664722</v>
      </c>
      <c r="AD95">
        <v>10.847849440133569</v>
      </c>
      <c r="AE95">
        <v>14.674579390165816</v>
      </c>
      <c r="AF95">
        <v>5.8534116070727338</v>
      </c>
      <c r="AG95">
        <v>10.938333220218055</v>
      </c>
      <c r="AH95">
        <v>41.340462382089811</v>
      </c>
      <c r="AI95">
        <v>1.058912204736147</v>
      </c>
      <c r="AJ95">
        <v>0</v>
      </c>
      <c r="AK95">
        <v>15.218814351413243</v>
      </c>
      <c r="AL95">
        <v>0</v>
      </c>
      <c r="AM95">
        <v>2.3779860027830106</v>
      </c>
      <c r="AN95">
        <v>0</v>
      </c>
      <c r="AO95">
        <v>3.1447000000000007</v>
      </c>
      <c r="AP95">
        <v>2.8930646230323109</v>
      </c>
      <c r="AQ95">
        <v>18.479112066813283</v>
      </c>
      <c r="AR95">
        <v>3.2765543478260866</v>
      </c>
      <c r="AS95">
        <v>2.7986453358245948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603.5294138412479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4.9599999999999991</v>
      </c>
      <c r="L96">
        <v>234.22</v>
      </c>
      <c r="M96">
        <v>13.65</v>
      </c>
      <c r="N96">
        <v>35.26</v>
      </c>
      <c r="O96">
        <v>0</v>
      </c>
      <c r="P96">
        <v>25.767449019996043</v>
      </c>
      <c r="Q96">
        <v>6.1069886643666838</v>
      </c>
      <c r="R96">
        <v>12.577026004728133</v>
      </c>
      <c r="S96">
        <v>0</v>
      </c>
      <c r="T96">
        <v>0</v>
      </c>
      <c r="U96">
        <v>62.161533943686294</v>
      </c>
      <c r="V96">
        <v>4.2074515738498794</v>
      </c>
      <c r="W96">
        <v>13.34</v>
      </c>
      <c r="X96">
        <v>29.353067837357582</v>
      </c>
      <c r="Y96">
        <v>0</v>
      </c>
      <c r="Z96">
        <v>0.32522727272727275</v>
      </c>
      <c r="AA96">
        <v>8.3405611814345999</v>
      </c>
      <c r="AB96">
        <v>11.730991770326305</v>
      </c>
      <c r="AC96">
        <v>8.6266916006664722</v>
      </c>
      <c r="AD96">
        <v>10.847849440133569</v>
      </c>
      <c r="AE96">
        <v>14.674579390165816</v>
      </c>
      <c r="AF96">
        <v>2.6350215949027476</v>
      </c>
      <c r="AG96">
        <v>10.938333220218055</v>
      </c>
      <c r="AH96">
        <v>41.340462382089811</v>
      </c>
      <c r="AI96">
        <v>1.058912204736147</v>
      </c>
      <c r="AJ96">
        <v>0</v>
      </c>
      <c r="AK96">
        <v>15.218814351413243</v>
      </c>
      <c r="AL96">
        <v>0</v>
      </c>
      <c r="AM96">
        <v>1.1889930013915053</v>
      </c>
      <c r="AN96">
        <v>0</v>
      </c>
      <c r="AO96">
        <v>3.1447000000000007</v>
      </c>
      <c r="AP96">
        <v>2.8930646230323109</v>
      </c>
      <c r="AQ96">
        <v>18.479112066813283</v>
      </c>
      <c r="AR96">
        <v>3.2765543478260866</v>
      </c>
      <c r="AS96">
        <v>2.7986453358245948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599.12203082768644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4.9599999999999991</v>
      </c>
      <c r="L97">
        <v>234.22</v>
      </c>
      <c r="M97">
        <v>13.65</v>
      </c>
      <c r="N97">
        <v>35.26</v>
      </c>
      <c r="O97">
        <v>0</v>
      </c>
      <c r="P97">
        <v>25.767449019996043</v>
      </c>
      <c r="Q97">
        <v>6.1069886643666838</v>
      </c>
      <c r="R97">
        <v>12.577026004728133</v>
      </c>
      <c r="S97">
        <v>0</v>
      </c>
      <c r="T97">
        <v>0</v>
      </c>
      <c r="U97">
        <v>62.161533943686294</v>
      </c>
      <c r="V97">
        <v>4.1700000000000008</v>
      </c>
      <c r="W97">
        <v>13.34</v>
      </c>
      <c r="X97">
        <v>29.353067837357582</v>
      </c>
      <c r="Y97">
        <v>0</v>
      </c>
      <c r="Z97">
        <v>0.32522727272727275</v>
      </c>
      <c r="AA97">
        <v>8.3405611814345999</v>
      </c>
      <c r="AB97">
        <v>11.730991770326305</v>
      </c>
      <c r="AC97">
        <v>8.6266916006664722</v>
      </c>
      <c r="AD97">
        <v>10.847849440133569</v>
      </c>
      <c r="AE97">
        <v>14.674579390165816</v>
      </c>
      <c r="AF97">
        <v>2.6350215949027476</v>
      </c>
      <c r="AG97">
        <v>10.938333220218055</v>
      </c>
      <c r="AH97">
        <v>41.340462382089811</v>
      </c>
      <c r="AI97">
        <v>1.058912204736147</v>
      </c>
      <c r="AJ97">
        <v>0</v>
      </c>
      <c r="AK97">
        <v>15.218814351413243</v>
      </c>
      <c r="AL97">
        <v>0</v>
      </c>
      <c r="AM97">
        <v>0</v>
      </c>
      <c r="AN97">
        <v>0</v>
      </c>
      <c r="AO97">
        <v>3.1447000000000007</v>
      </c>
      <c r="AP97">
        <v>2.8930646230323109</v>
      </c>
      <c r="AQ97">
        <v>18.479112066813283</v>
      </c>
      <c r="AR97">
        <v>4.9178994565217398</v>
      </c>
      <c r="AS97">
        <v>2.7986453358245948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599.53693136114077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4.9599999999999991</v>
      </c>
      <c r="L98">
        <v>234.22</v>
      </c>
      <c r="M98">
        <v>13.65</v>
      </c>
      <c r="N98">
        <v>35.26</v>
      </c>
      <c r="O98">
        <v>0</v>
      </c>
      <c r="P98">
        <v>25.767449019996043</v>
      </c>
      <c r="Q98">
        <v>6.1069886643666838</v>
      </c>
      <c r="R98">
        <v>12.577026004728133</v>
      </c>
      <c r="S98">
        <v>0</v>
      </c>
      <c r="T98">
        <v>0</v>
      </c>
      <c r="U98">
        <v>62.161533943686294</v>
      </c>
      <c r="V98">
        <v>4.1700000000000008</v>
      </c>
      <c r="W98">
        <v>13.34</v>
      </c>
      <c r="X98">
        <v>29.353067837357582</v>
      </c>
      <c r="Y98">
        <v>0</v>
      </c>
      <c r="Z98">
        <v>0.32522727272727275</v>
      </c>
      <c r="AA98">
        <v>8.3405611814345999</v>
      </c>
      <c r="AB98">
        <v>11.730991770326305</v>
      </c>
      <c r="AC98">
        <v>8.6266916006664722</v>
      </c>
      <c r="AD98">
        <v>10.847849440133569</v>
      </c>
      <c r="AE98">
        <v>14.674579390165816</v>
      </c>
      <c r="AF98">
        <v>2.6350215949027476</v>
      </c>
      <c r="AG98">
        <v>10.938333220218055</v>
      </c>
      <c r="AH98">
        <v>41.340462382089811</v>
      </c>
      <c r="AI98">
        <v>1.058912204736147</v>
      </c>
      <c r="AJ98">
        <v>0</v>
      </c>
      <c r="AK98">
        <v>15.218814351413243</v>
      </c>
      <c r="AL98">
        <v>0</v>
      </c>
      <c r="AM98">
        <v>0</v>
      </c>
      <c r="AN98">
        <v>0</v>
      </c>
      <c r="AO98">
        <v>3.1447000000000007</v>
      </c>
      <c r="AP98">
        <v>2.8930646230323109</v>
      </c>
      <c r="AQ98">
        <v>18.479112066813283</v>
      </c>
      <c r="AR98">
        <v>4.9178994565217398</v>
      </c>
      <c r="AS98">
        <v>2.7986453358245948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599.53693136114077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1.0682389937106919E-4</v>
      </c>
      <c r="E99">
        <f t="shared" si="2"/>
        <v>0</v>
      </c>
      <c r="F99">
        <f t="shared" si="2"/>
        <v>0</v>
      </c>
      <c r="G99">
        <f t="shared" si="2"/>
        <v>2.5999999999999998E-4</v>
      </c>
      <c r="H99">
        <f t="shared" si="2"/>
        <v>0</v>
      </c>
      <c r="I99">
        <f t="shared" si="2"/>
        <v>0</v>
      </c>
      <c r="J99">
        <f t="shared" si="2"/>
        <v>1.7499999999999997E-4</v>
      </c>
      <c r="K99">
        <f t="shared" si="2"/>
        <v>0.14956352396020189</v>
      </c>
      <c r="L99">
        <f t="shared" si="2"/>
        <v>5.2856711702654344</v>
      </c>
      <c r="M99">
        <f t="shared" si="2"/>
        <v>0.32760000000000017</v>
      </c>
      <c r="N99">
        <f t="shared" si="2"/>
        <v>0.84624000000000199</v>
      </c>
      <c r="O99">
        <f t="shared" si="2"/>
        <v>0</v>
      </c>
      <c r="P99">
        <f t="shared" si="2"/>
        <v>0.61472236115440571</v>
      </c>
      <c r="Q99">
        <f t="shared" si="2"/>
        <v>0.12191381514223902</v>
      </c>
      <c r="R99">
        <f t="shared" si="2"/>
        <v>0.26531102655888289</v>
      </c>
      <c r="S99">
        <f t="shared" si="2"/>
        <v>0</v>
      </c>
      <c r="T99">
        <f t="shared" si="2"/>
        <v>0</v>
      </c>
      <c r="U99">
        <f t="shared" si="2"/>
        <v>1.4918768146484729</v>
      </c>
      <c r="V99">
        <f t="shared" si="2"/>
        <v>0.11948332017610434</v>
      </c>
      <c r="W99">
        <f t="shared" si="2"/>
        <v>0.32015999999999978</v>
      </c>
      <c r="X99">
        <f t="shared" si="2"/>
        <v>0.70447362809658343</v>
      </c>
      <c r="Y99">
        <f t="shared" si="2"/>
        <v>0</v>
      </c>
      <c r="Z99">
        <f t="shared" si="2"/>
        <v>4.4614431818181831E-2</v>
      </c>
      <c r="AA99">
        <f t="shared" si="2"/>
        <v>8.2106521097046456E-2</v>
      </c>
      <c r="AB99">
        <f t="shared" si="2"/>
        <v>0.16688631164546822</v>
      </c>
      <c r="AC99">
        <f t="shared" si="2"/>
        <v>0.12997150323806947</v>
      </c>
      <c r="AD99">
        <f t="shared" si="2"/>
        <v>0.23711614139977302</v>
      </c>
      <c r="AE99">
        <f t="shared" si="2"/>
        <v>0.35263206153662219</v>
      </c>
      <c r="AF99">
        <f t="shared" si="2"/>
        <v>8.05957286913664E-2</v>
      </c>
      <c r="AG99">
        <f t="shared" si="2"/>
        <v>0.26251999728523334</v>
      </c>
      <c r="AH99">
        <f t="shared" si="2"/>
        <v>0.94642076076035275</v>
      </c>
      <c r="AI99">
        <f t="shared" si="2"/>
        <v>6.6039573818337999E-2</v>
      </c>
      <c r="AJ99">
        <f t="shared" si="2"/>
        <v>0</v>
      </c>
      <c r="AK99">
        <f t="shared" si="2"/>
        <v>0.36525154443391705</v>
      </c>
      <c r="AL99">
        <f t="shared" si="2"/>
        <v>0</v>
      </c>
      <c r="AM99">
        <f t="shared" si="2"/>
        <v>1.7820241938108952E-2</v>
      </c>
      <c r="AN99">
        <f t="shared" si="2"/>
        <v>0</v>
      </c>
      <c r="AO99">
        <f t="shared" si="2"/>
        <v>7.4143589000000051E-2</v>
      </c>
      <c r="AP99">
        <f t="shared" si="2"/>
        <v>7.0165253935377064E-2</v>
      </c>
      <c r="AQ99">
        <f t="shared" si="2"/>
        <v>0.15749212619060265</v>
      </c>
      <c r="AR99">
        <f t="shared" si="2"/>
        <v>0.14523296467391311</v>
      </c>
      <c r="AS99">
        <f t="shared" si="2"/>
        <v>9.8370149106860372E-2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13.544936384470919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0.17886792452830191</v>
      </c>
      <c r="E3">
        <v>0</v>
      </c>
      <c r="F3">
        <v>0</v>
      </c>
      <c r="G3">
        <v>0.40999999999999992</v>
      </c>
      <c r="H3">
        <v>0</v>
      </c>
      <c r="I3">
        <v>0</v>
      </c>
      <c r="J3">
        <v>0.27999999999999997</v>
      </c>
      <c r="K3">
        <v>2.8399144101381792</v>
      </c>
      <c r="L3">
        <v>9.08</v>
      </c>
      <c r="M3">
        <v>1.29</v>
      </c>
      <c r="N3">
        <v>2.85</v>
      </c>
      <c r="O3">
        <v>3.1702567425285495</v>
      </c>
      <c r="P3">
        <v>3.23</v>
      </c>
      <c r="Q3">
        <v>0.38980778708723512</v>
      </c>
      <c r="R3">
        <v>0.63984432011675996</v>
      </c>
      <c r="S3">
        <v>0</v>
      </c>
      <c r="T3">
        <v>1.57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2.7666172753972598</v>
      </c>
      <c r="AC3">
        <v>1.9475523031050193</v>
      </c>
      <c r="AD3">
        <v>3.5434514916939435</v>
      </c>
      <c r="AE3">
        <v>4.9359416728080774</v>
      </c>
      <c r="AF3">
        <v>0.76113622289550675</v>
      </c>
      <c r="AG3">
        <v>4.2870234021575691</v>
      </c>
      <c r="AH3">
        <v>11.840751406907895</v>
      </c>
      <c r="AI3">
        <v>0.32028832112451533</v>
      </c>
      <c r="AJ3">
        <v>0</v>
      </c>
      <c r="AK3">
        <v>8.3912781609468112</v>
      </c>
      <c r="AL3">
        <v>0</v>
      </c>
      <c r="AM3">
        <v>0</v>
      </c>
      <c r="AN3">
        <v>0</v>
      </c>
      <c r="AO3">
        <v>0</v>
      </c>
      <c r="AP3">
        <v>0</v>
      </c>
      <c r="AQ3">
        <v>6.2655083823974049</v>
      </c>
      <c r="AR3">
        <v>0</v>
      </c>
      <c r="AS3">
        <v>3.0741555550577484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3.02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83.672395378890755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2.8399144101381792</v>
      </c>
      <c r="L4">
        <v>9.08</v>
      </c>
      <c r="M4">
        <v>1.29</v>
      </c>
      <c r="N4">
        <v>2.85</v>
      </c>
      <c r="O4">
        <v>3.1702567425285495</v>
      </c>
      <c r="P4">
        <v>3.23</v>
      </c>
      <c r="Q4">
        <v>0.38980778708723512</v>
      </c>
      <c r="R4">
        <v>0.63984432011675996</v>
      </c>
      <c r="S4">
        <v>0</v>
      </c>
      <c r="T4">
        <v>1.57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2.7666172753972598</v>
      </c>
      <c r="AC4">
        <v>1.9475523031050193</v>
      </c>
      <c r="AD4">
        <v>3.5434514916939435</v>
      </c>
      <c r="AE4">
        <v>4.9359416728080774</v>
      </c>
      <c r="AF4">
        <v>0.76113622289550675</v>
      </c>
      <c r="AG4">
        <v>4.2870234021575691</v>
      </c>
      <c r="AH4">
        <v>11.840751406907895</v>
      </c>
      <c r="AI4">
        <v>0.32028832112451533</v>
      </c>
      <c r="AJ4">
        <v>0</v>
      </c>
      <c r="AK4">
        <v>8.3912781609468112</v>
      </c>
      <c r="AL4">
        <v>0</v>
      </c>
      <c r="AM4">
        <v>0</v>
      </c>
      <c r="AN4">
        <v>0</v>
      </c>
      <c r="AO4">
        <v>0</v>
      </c>
      <c r="AP4">
        <v>0</v>
      </c>
      <c r="AQ4">
        <v>6.2655083823974049</v>
      </c>
      <c r="AR4">
        <v>0</v>
      </c>
      <c r="AS4">
        <v>3.0741555550577484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3.02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82.803527454362467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2.8399144101381792</v>
      </c>
      <c r="L5">
        <v>9.08</v>
      </c>
      <c r="M5">
        <v>1.29</v>
      </c>
      <c r="N5">
        <v>2.85</v>
      </c>
      <c r="O5">
        <v>3.1702567425285495</v>
      </c>
      <c r="P5">
        <v>3.23</v>
      </c>
      <c r="Q5">
        <v>0.38980778708723512</v>
      </c>
      <c r="R5">
        <v>0.63984432011675996</v>
      </c>
      <c r="S5">
        <v>0</v>
      </c>
      <c r="T5">
        <v>1.57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2.7666172753972598</v>
      </c>
      <c r="AC5">
        <v>1.9475523031050193</v>
      </c>
      <c r="AD5">
        <v>3.5434514916939435</v>
      </c>
      <c r="AE5">
        <v>4.9359416728080774</v>
      </c>
      <c r="AF5">
        <v>0.76113622289550675</v>
      </c>
      <c r="AG5">
        <v>4.2870234021575691</v>
      </c>
      <c r="AH5">
        <v>11.840751406907895</v>
      </c>
      <c r="AI5">
        <v>0.32028832112451533</v>
      </c>
      <c r="AJ5">
        <v>0</v>
      </c>
      <c r="AK5">
        <v>8.3912781609468112</v>
      </c>
      <c r="AL5">
        <v>0</v>
      </c>
      <c r="AM5">
        <v>0</v>
      </c>
      <c r="AN5">
        <v>0</v>
      </c>
      <c r="AO5">
        <v>0</v>
      </c>
      <c r="AP5">
        <v>0</v>
      </c>
      <c r="AQ5">
        <v>6.2655083823974049</v>
      </c>
      <c r="AR5">
        <v>0</v>
      </c>
      <c r="AS5">
        <v>3.0741555550577484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3.02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82.803527454362467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2.8399144101381792</v>
      </c>
      <c r="L6">
        <v>9.08</v>
      </c>
      <c r="M6">
        <v>1.29</v>
      </c>
      <c r="N6">
        <v>2.85</v>
      </c>
      <c r="O6">
        <v>3.1702567425285495</v>
      </c>
      <c r="P6">
        <v>3.23</v>
      </c>
      <c r="Q6">
        <v>0.38980778708723512</v>
      </c>
      <c r="R6">
        <v>0.63984432011675996</v>
      </c>
      <c r="S6">
        <v>0</v>
      </c>
      <c r="T6">
        <v>1.57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2.7666172753972598</v>
      </c>
      <c r="AC6">
        <v>1.9475523031050193</v>
      </c>
      <c r="AD6">
        <v>3.5434514916939435</v>
      </c>
      <c r="AE6">
        <v>4.9359416728080774</v>
      </c>
      <c r="AF6">
        <v>0.76113622289550675</v>
      </c>
      <c r="AG6">
        <v>4.2870234021575691</v>
      </c>
      <c r="AH6">
        <v>11.840751406907895</v>
      </c>
      <c r="AI6">
        <v>0.32028832112451533</v>
      </c>
      <c r="AJ6">
        <v>0</v>
      </c>
      <c r="AK6">
        <v>8.3912781609468112</v>
      </c>
      <c r="AL6">
        <v>0</v>
      </c>
      <c r="AM6">
        <v>0</v>
      </c>
      <c r="AN6">
        <v>0</v>
      </c>
      <c r="AO6">
        <v>0</v>
      </c>
      <c r="AP6">
        <v>0</v>
      </c>
      <c r="AQ6">
        <v>4.177817603348192</v>
      </c>
      <c r="AR6">
        <v>0</v>
      </c>
      <c r="AS6">
        <v>3.0741555550577484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3.02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80.715836675313255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2.8399144101381792</v>
      </c>
      <c r="L7">
        <v>9.08</v>
      </c>
      <c r="M7">
        <v>1.29</v>
      </c>
      <c r="N7">
        <v>2.85</v>
      </c>
      <c r="O7">
        <v>3.1702567425285495</v>
      </c>
      <c r="P7">
        <v>3.23</v>
      </c>
      <c r="Q7">
        <v>0.38980778708723512</v>
      </c>
      <c r="R7">
        <v>0.63984432011675996</v>
      </c>
      <c r="S7">
        <v>0</v>
      </c>
      <c r="T7">
        <v>1.57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2.7666172753972598</v>
      </c>
      <c r="AC7">
        <v>1.9475523031050193</v>
      </c>
      <c r="AD7">
        <v>3.5434514916939435</v>
      </c>
      <c r="AE7">
        <v>4.9359416728080774</v>
      </c>
      <c r="AF7">
        <v>0.76113622289550675</v>
      </c>
      <c r="AG7">
        <v>4.2870234021575691</v>
      </c>
      <c r="AH7">
        <v>11.840751406907895</v>
      </c>
      <c r="AI7">
        <v>0.32028832112451533</v>
      </c>
      <c r="AJ7">
        <v>0</v>
      </c>
      <c r="AK7">
        <v>8.3912781609468112</v>
      </c>
      <c r="AL7">
        <v>0</v>
      </c>
      <c r="AM7">
        <v>0</v>
      </c>
      <c r="AN7">
        <v>0</v>
      </c>
      <c r="AO7">
        <v>0</v>
      </c>
      <c r="AP7">
        <v>0</v>
      </c>
      <c r="AQ7">
        <v>4.177817603348192</v>
      </c>
      <c r="AR7">
        <v>0</v>
      </c>
      <c r="AS7">
        <v>3.0741555550577484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3.02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80.715836675313255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2.8399144101381792</v>
      </c>
      <c r="L8">
        <v>9.08</v>
      </c>
      <c r="M8">
        <v>1.29</v>
      </c>
      <c r="N8">
        <v>2.85</v>
      </c>
      <c r="O8">
        <v>3.1702567425285495</v>
      </c>
      <c r="P8">
        <v>3.23</v>
      </c>
      <c r="Q8">
        <v>0.38980778708723512</v>
      </c>
      <c r="R8">
        <v>0.63984432011675996</v>
      </c>
      <c r="S8">
        <v>0</v>
      </c>
      <c r="T8">
        <v>1.57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2.7666172753972598</v>
      </c>
      <c r="AC8">
        <v>1.9475523031050193</v>
      </c>
      <c r="AD8">
        <v>3.5434514916939435</v>
      </c>
      <c r="AE8">
        <v>4.9359416728080774</v>
      </c>
      <c r="AF8">
        <v>0.76113622289550675</v>
      </c>
      <c r="AG8">
        <v>4.2870234021575691</v>
      </c>
      <c r="AH8">
        <v>11.840751406907895</v>
      </c>
      <c r="AI8">
        <v>0.32028832112451533</v>
      </c>
      <c r="AJ8">
        <v>0</v>
      </c>
      <c r="AK8">
        <v>8.3912781609468112</v>
      </c>
      <c r="AL8">
        <v>0</v>
      </c>
      <c r="AM8">
        <v>0</v>
      </c>
      <c r="AN8">
        <v>0</v>
      </c>
      <c r="AO8">
        <v>0</v>
      </c>
      <c r="AP8">
        <v>0</v>
      </c>
      <c r="AQ8">
        <v>4.177817603348192</v>
      </c>
      <c r="AR8">
        <v>0</v>
      </c>
      <c r="AS8">
        <v>3.0741555550577484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3.02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80.715836675313255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2.8399144101381792</v>
      </c>
      <c r="L9">
        <v>9.08</v>
      </c>
      <c r="M9">
        <v>1.29</v>
      </c>
      <c r="N9">
        <v>2.85</v>
      </c>
      <c r="O9">
        <v>3.1702567425285495</v>
      </c>
      <c r="P9">
        <v>3.23</v>
      </c>
      <c r="Q9">
        <v>0.38980778708723512</v>
      </c>
      <c r="R9">
        <v>0.63984432011675996</v>
      </c>
      <c r="S9">
        <v>0</v>
      </c>
      <c r="T9">
        <v>1.57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2.7666172753972598</v>
      </c>
      <c r="AC9">
        <v>1.9475523031050193</v>
      </c>
      <c r="AD9">
        <v>3.5434514916939435</v>
      </c>
      <c r="AE9">
        <v>4.9359416728080774</v>
      </c>
      <c r="AF9">
        <v>0.76113622289550675</v>
      </c>
      <c r="AG9">
        <v>4.2870234021575691</v>
      </c>
      <c r="AH9">
        <v>11.840751406907895</v>
      </c>
      <c r="AI9">
        <v>0.32028832112451533</v>
      </c>
      <c r="AJ9">
        <v>0</v>
      </c>
      <c r="AK9">
        <v>8.3912781609468112</v>
      </c>
      <c r="AL9">
        <v>0</v>
      </c>
      <c r="AM9">
        <v>0</v>
      </c>
      <c r="AN9">
        <v>0</v>
      </c>
      <c r="AO9">
        <v>0</v>
      </c>
      <c r="AP9">
        <v>0</v>
      </c>
      <c r="AQ9">
        <v>3.9573555082443956</v>
      </c>
      <c r="AR9">
        <v>0</v>
      </c>
      <c r="AS9">
        <v>1.0250171830329535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3.02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78.446236208184672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2.8399144101381792</v>
      </c>
      <c r="L10">
        <v>9.08</v>
      </c>
      <c r="M10">
        <v>1.29</v>
      </c>
      <c r="N10">
        <v>2.85</v>
      </c>
      <c r="O10">
        <v>3.1702567425285495</v>
      </c>
      <c r="P10">
        <v>3.23</v>
      </c>
      <c r="Q10">
        <v>0.38980778708723512</v>
      </c>
      <c r="R10">
        <v>0.63984432011675996</v>
      </c>
      <c r="S10">
        <v>0</v>
      </c>
      <c r="T10">
        <v>1.57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2.7666172753972598</v>
      </c>
      <c r="AC10">
        <v>1.9475523031050193</v>
      </c>
      <c r="AD10">
        <v>3.5434514916939435</v>
      </c>
      <c r="AE10">
        <v>4.9359416728080774</v>
      </c>
      <c r="AF10">
        <v>0.76113622289550675</v>
      </c>
      <c r="AG10">
        <v>4.2870234021575691</v>
      </c>
      <c r="AH10">
        <v>11.840751406907895</v>
      </c>
      <c r="AI10">
        <v>0.32028832112451533</v>
      </c>
      <c r="AJ10">
        <v>0</v>
      </c>
      <c r="AK10">
        <v>8.3912781609468112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2.088908801674096</v>
      </c>
      <c r="AR10">
        <v>0</v>
      </c>
      <c r="AS10">
        <v>0.89778602919494721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3.02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76.450558347776365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2.8399144101381792</v>
      </c>
      <c r="L11">
        <v>9.08</v>
      </c>
      <c r="M11">
        <v>1.29</v>
      </c>
      <c r="N11">
        <v>2.85</v>
      </c>
      <c r="O11">
        <v>3.1702567425285495</v>
      </c>
      <c r="P11">
        <v>3.23</v>
      </c>
      <c r="Q11">
        <v>0.38980778708723512</v>
      </c>
      <c r="R11">
        <v>0.63984432011675996</v>
      </c>
      <c r="S11">
        <v>0</v>
      </c>
      <c r="T11">
        <v>1.57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2.7666172753972598</v>
      </c>
      <c r="AC11">
        <v>1.9475523031050193</v>
      </c>
      <c r="AD11">
        <v>3.5434514916939435</v>
      </c>
      <c r="AE11">
        <v>4.9359416728080774</v>
      </c>
      <c r="AF11">
        <v>0.76113622289550675</v>
      </c>
      <c r="AG11">
        <v>4.2870234021575691</v>
      </c>
      <c r="AH11">
        <v>11.840751406907895</v>
      </c>
      <c r="AI11">
        <v>0.25623065689961227</v>
      </c>
      <c r="AJ11">
        <v>0</v>
      </c>
      <c r="AK11">
        <v>8.3912781609468112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2.088908801674096</v>
      </c>
      <c r="AR11">
        <v>0</v>
      </c>
      <c r="AS11">
        <v>0.89778602919494721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3.02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76.386500683551461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2.8399144101381792</v>
      </c>
      <c r="L12">
        <v>9.08</v>
      </c>
      <c r="M12">
        <v>1.29</v>
      </c>
      <c r="N12">
        <v>2.85</v>
      </c>
      <c r="O12">
        <v>3.1702567425285495</v>
      </c>
      <c r="P12">
        <v>3.23</v>
      </c>
      <c r="Q12">
        <v>0.38980778708723512</v>
      </c>
      <c r="R12">
        <v>0.63984432011675996</v>
      </c>
      <c r="S12">
        <v>0</v>
      </c>
      <c r="T12">
        <v>1.57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2.7666172753972598</v>
      </c>
      <c r="AC12">
        <v>1.9475523031050193</v>
      </c>
      <c r="AD12">
        <v>3.5434514916939435</v>
      </c>
      <c r="AE12">
        <v>4.9359416728080774</v>
      </c>
      <c r="AF12">
        <v>0.76113622289550675</v>
      </c>
      <c r="AG12">
        <v>4.2870234021575691</v>
      </c>
      <c r="AH12">
        <v>11.840751406907895</v>
      </c>
      <c r="AI12">
        <v>0.25623065689961227</v>
      </c>
      <c r="AJ12">
        <v>0</v>
      </c>
      <c r="AK12">
        <v>8.3912781609468112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2.088908801674096</v>
      </c>
      <c r="AR12">
        <v>0</v>
      </c>
      <c r="AS12">
        <v>0.89778602919494721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3.02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76.386500683551461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2.8399552389358216</v>
      </c>
      <c r="L13">
        <v>9.08</v>
      </c>
      <c r="M13">
        <v>1.29</v>
      </c>
      <c r="N13">
        <v>2.85</v>
      </c>
      <c r="O13">
        <v>3.1702567425285495</v>
      </c>
      <c r="P13">
        <v>3.1403719938395929</v>
      </c>
      <c r="Q13">
        <v>0.38980778708723512</v>
      </c>
      <c r="R13">
        <v>0.63984432011675996</v>
      </c>
      <c r="S13">
        <v>0</v>
      </c>
      <c r="T13">
        <v>1.57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2.7666172753972598</v>
      </c>
      <c r="AC13">
        <v>1.9475523031050193</v>
      </c>
      <c r="AD13">
        <v>3.5434514916939435</v>
      </c>
      <c r="AE13">
        <v>4.9359416728080774</v>
      </c>
      <c r="AF13">
        <v>0.76113622289550675</v>
      </c>
      <c r="AG13">
        <v>4.2870234021575691</v>
      </c>
      <c r="AH13">
        <v>11.840751406907895</v>
      </c>
      <c r="AI13">
        <v>0.25623065689961227</v>
      </c>
      <c r="AJ13">
        <v>0</v>
      </c>
      <c r="AK13">
        <v>8.3912781609468112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2.088908801674096</v>
      </c>
      <c r="AR13">
        <v>0</v>
      </c>
      <c r="AS13">
        <v>0.89778602919494721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3.02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76.296913506188702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2.8399100682404725</v>
      </c>
      <c r="L14">
        <v>9.08</v>
      </c>
      <c r="M14">
        <v>1.29</v>
      </c>
      <c r="N14">
        <v>2.85</v>
      </c>
      <c r="O14">
        <v>3.1702567425285495</v>
      </c>
      <c r="P14">
        <v>3.1403719938395929</v>
      </c>
      <c r="Q14">
        <v>0.38980778708723512</v>
      </c>
      <c r="R14">
        <v>0.63984432011675996</v>
      </c>
      <c r="S14">
        <v>0</v>
      </c>
      <c r="T14">
        <v>1.57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2.7666172753972598</v>
      </c>
      <c r="AC14">
        <v>1.9475523031050193</v>
      </c>
      <c r="AD14">
        <v>3.5434514916939435</v>
      </c>
      <c r="AE14">
        <v>4.9359416728080774</v>
      </c>
      <c r="AF14">
        <v>0.76113622289550675</v>
      </c>
      <c r="AG14">
        <v>4.2870234021575691</v>
      </c>
      <c r="AH14">
        <v>11.840751406907895</v>
      </c>
      <c r="AI14">
        <v>0.25623065689961227</v>
      </c>
      <c r="AJ14">
        <v>0</v>
      </c>
      <c r="AK14">
        <v>8.3912781609468112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0.89778602919494721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3.02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74.207959533819249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2.8399558450846563</v>
      </c>
      <c r="L15">
        <v>9.08</v>
      </c>
      <c r="M15">
        <v>1.29</v>
      </c>
      <c r="N15">
        <v>2.85</v>
      </c>
      <c r="O15">
        <v>3.1702567425285495</v>
      </c>
      <c r="P15">
        <v>3.1403719938395929</v>
      </c>
      <c r="Q15">
        <v>0.38980778708723512</v>
      </c>
      <c r="R15">
        <v>0.63984432011675996</v>
      </c>
      <c r="S15">
        <v>0</v>
      </c>
      <c r="T15">
        <v>1.57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2.7666172753972598</v>
      </c>
      <c r="AC15">
        <v>1.9475523031050193</v>
      </c>
      <c r="AD15">
        <v>3.5434514916939435</v>
      </c>
      <c r="AE15">
        <v>4.9359416728080774</v>
      </c>
      <c r="AF15">
        <v>0.76113622289550675</v>
      </c>
      <c r="AG15">
        <v>4.2870234021575691</v>
      </c>
      <c r="AH15">
        <v>11.840751406907895</v>
      </c>
      <c r="AI15">
        <v>0.25623065689961227</v>
      </c>
      <c r="AJ15">
        <v>0</v>
      </c>
      <c r="AK15">
        <v>8.3912781609468112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0.89778602919494721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3.02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74.208005310663438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2.84</v>
      </c>
      <c r="L16">
        <v>9.08</v>
      </c>
      <c r="M16">
        <v>1.29</v>
      </c>
      <c r="N16">
        <v>2.85</v>
      </c>
      <c r="O16">
        <v>3.1702567425285495</v>
      </c>
      <c r="P16">
        <v>3.1403719938395929</v>
      </c>
      <c r="Q16">
        <v>0.38980778708723512</v>
      </c>
      <c r="R16">
        <v>0.63984432011675996</v>
      </c>
      <c r="S16">
        <v>0</v>
      </c>
      <c r="T16">
        <v>1.57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2.7666172753972598</v>
      </c>
      <c r="AC16">
        <v>1.9475523031050193</v>
      </c>
      <c r="AD16">
        <v>3.5434514916939435</v>
      </c>
      <c r="AE16">
        <v>4.9359416728080774</v>
      </c>
      <c r="AF16">
        <v>0.76113622289550675</v>
      </c>
      <c r="AG16">
        <v>4.2870234021575691</v>
      </c>
      <c r="AH16">
        <v>11.840751406907895</v>
      </c>
      <c r="AI16">
        <v>0.25623065689961227</v>
      </c>
      <c r="AJ16">
        <v>0</v>
      </c>
      <c r="AK16">
        <v>8.3912781609468112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0.89778602919494721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3.02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74.208049465578782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2.84</v>
      </c>
      <c r="L17">
        <v>9.08</v>
      </c>
      <c r="M17">
        <v>1.29</v>
      </c>
      <c r="N17">
        <v>2.85</v>
      </c>
      <c r="O17">
        <v>3.1702567425285495</v>
      </c>
      <c r="P17">
        <v>3.1496288441145279</v>
      </c>
      <c r="Q17">
        <v>0.38980778708723512</v>
      </c>
      <c r="R17">
        <v>0.63984432011675996</v>
      </c>
      <c r="S17">
        <v>0</v>
      </c>
      <c r="T17">
        <v>1.57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2.7666172753972598</v>
      </c>
      <c r="AC17">
        <v>1.9475523031050193</v>
      </c>
      <c r="AD17">
        <v>3.5434514916939435</v>
      </c>
      <c r="AE17">
        <v>4.9359416728080774</v>
      </c>
      <c r="AF17">
        <v>0.76113622289550675</v>
      </c>
      <c r="AG17">
        <v>4.2870234021575691</v>
      </c>
      <c r="AH17">
        <v>11.840751406907895</v>
      </c>
      <c r="AI17">
        <v>0.25623065689961227</v>
      </c>
      <c r="AJ17">
        <v>0</v>
      </c>
      <c r="AK17">
        <v>8.3912781609468112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0.89778602919494721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3.02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74.217306315853719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2.84</v>
      </c>
      <c r="L18">
        <v>9.08</v>
      </c>
      <c r="M18">
        <v>1.29</v>
      </c>
      <c r="N18">
        <v>2.85</v>
      </c>
      <c r="O18">
        <v>3.1702567425285495</v>
      </c>
      <c r="P18">
        <v>3.1496288441145279</v>
      </c>
      <c r="Q18">
        <v>0.38980778708723512</v>
      </c>
      <c r="R18">
        <v>0.63984432011675996</v>
      </c>
      <c r="S18">
        <v>0</v>
      </c>
      <c r="T18">
        <v>1.57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2.7666172753972598</v>
      </c>
      <c r="AC18">
        <v>1.9475523031050193</v>
      </c>
      <c r="AD18">
        <v>3.5434514916939435</v>
      </c>
      <c r="AE18">
        <v>4.9359416728080774</v>
      </c>
      <c r="AF18">
        <v>0.76113622289550675</v>
      </c>
      <c r="AG18">
        <v>4.2870234021575691</v>
      </c>
      <c r="AH18">
        <v>11.840751406907895</v>
      </c>
      <c r="AI18">
        <v>0.25623065689961227</v>
      </c>
      <c r="AJ18">
        <v>0</v>
      </c>
      <c r="AK18">
        <v>8.3912781609468112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0.89778602919494721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3.02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74.217306315853719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2.84</v>
      </c>
      <c r="L19">
        <v>9.08</v>
      </c>
      <c r="M19">
        <v>1.29</v>
      </c>
      <c r="N19">
        <v>2.85</v>
      </c>
      <c r="O19">
        <v>3.1702567425285495</v>
      </c>
      <c r="P19">
        <v>3.1496288441145279</v>
      </c>
      <c r="Q19">
        <v>0.38980778708723512</v>
      </c>
      <c r="R19">
        <v>0.639846412287017</v>
      </c>
      <c r="S19">
        <v>0</v>
      </c>
      <c r="T19">
        <v>1.57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2.7666172753972598</v>
      </c>
      <c r="AC19">
        <v>1.9475523031050193</v>
      </c>
      <c r="AD19">
        <v>3.5434514916939435</v>
      </c>
      <c r="AE19">
        <v>4.9359416728080774</v>
      </c>
      <c r="AF19">
        <v>0.76113622289550675</v>
      </c>
      <c r="AG19">
        <v>4.2870234021575691</v>
      </c>
      <c r="AH19">
        <v>11.840751406907895</v>
      </c>
      <c r="AI19">
        <v>0.25623065689961227</v>
      </c>
      <c r="AJ19">
        <v>0</v>
      </c>
      <c r="AK19">
        <v>8.3912781609468112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0.89778602919494721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3.02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74.217308408023968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2.84</v>
      </c>
      <c r="L20">
        <v>9.08</v>
      </c>
      <c r="M20">
        <v>1.29</v>
      </c>
      <c r="N20">
        <v>2.85</v>
      </c>
      <c r="O20">
        <v>3.1702567425285495</v>
      </c>
      <c r="P20">
        <v>3.1496288441145279</v>
      </c>
      <c r="Q20">
        <v>0.38980778708723512</v>
      </c>
      <c r="R20">
        <v>0.639846412287017</v>
      </c>
      <c r="S20">
        <v>0</v>
      </c>
      <c r="T20">
        <v>1.57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2.7666172753972598</v>
      </c>
      <c r="AC20">
        <v>1.9475523031050193</v>
      </c>
      <c r="AD20">
        <v>3.5434514916939435</v>
      </c>
      <c r="AE20">
        <v>4.9359416728080774</v>
      </c>
      <c r="AF20">
        <v>0.76113622289550675</v>
      </c>
      <c r="AG20">
        <v>4.2870234021575691</v>
      </c>
      <c r="AH20">
        <v>11.840751406907895</v>
      </c>
      <c r="AI20">
        <v>0.25623065689961227</v>
      </c>
      <c r="AJ20">
        <v>0</v>
      </c>
      <c r="AK20">
        <v>8.3912781609468112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0.89778602919494721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3.02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74.217308408023968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2.84</v>
      </c>
      <c r="L21">
        <v>9.08</v>
      </c>
      <c r="M21">
        <v>1.29</v>
      </c>
      <c r="N21">
        <v>2.85</v>
      </c>
      <c r="O21">
        <v>3.1702567425285495</v>
      </c>
      <c r="P21">
        <v>3.1496288441145279</v>
      </c>
      <c r="Q21">
        <v>0.38980778708723512</v>
      </c>
      <c r="R21">
        <v>0.639846412287017</v>
      </c>
      <c r="S21">
        <v>0</v>
      </c>
      <c r="T21">
        <v>1.57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2.7666172753972598</v>
      </c>
      <c r="AC21">
        <v>1.9475523031050193</v>
      </c>
      <c r="AD21">
        <v>3.5434514916939435</v>
      </c>
      <c r="AE21">
        <v>4.9359416728080774</v>
      </c>
      <c r="AF21">
        <v>0.76113622289550675</v>
      </c>
      <c r="AG21">
        <v>4.2870234021575691</v>
      </c>
      <c r="AH21">
        <v>11.840751406907895</v>
      </c>
      <c r="AI21">
        <v>0.25623065689961227</v>
      </c>
      <c r="AJ21">
        <v>0</v>
      </c>
      <c r="AK21">
        <v>8.3912781609468112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1.2803754847500792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3.02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74.599897863579088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2.84</v>
      </c>
      <c r="L22">
        <v>9.08</v>
      </c>
      <c r="M22">
        <v>1.29</v>
      </c>
      <c r="N22">
        <v>2.85</v>
      </c>
      <c r="O22">
        <v>3.1702567425285495</v>
      </c>
      <c r="P22">
        <v>3.1496288441145279</v>
      </c>
      <c r="Q22">
        <v>0.38980778708723512</v>
      </c>
      <c r="R22">
        <v>0.63984432011675996</v>
      </c>
      <c r="S22">
        <v>0</v>
      </c>
      <c r="T22">
        <v>1.57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2.7666172753972598</v>
      </c>
      <c r="AC22">
        <v>1.9475523031050193</v>
      </c>
      <c r="AD22">
        <v>3.5434514916939435</v>
      </c>
      <c r="AE22">
        <v>4.9359416728080774</v>
      </c>
      <c r="AF22">
        <v>0.76113622289550675</v>
      </c>
      <c r="AG22">
        <v>4.2870234021575691</v>
      </c>
      <c r="AH22">
        <v>11.840751406907895</v>
      </c>
      <c r="AI22">
        <v>0.25623065689961227</v>
      </c>
      <c r="AJ22">
        <v>0</v>
      </c>
      <c r="AK22">
        <v>8.3912781609468112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1.2803754847500792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3.02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74.599895771408839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2.84</v>
      </c>
      <c r="L23">
        <v>9.08</v>
      </c>
      <c r="M23">
        <v>1.29</v>
      </c>
      <c r="N23">
        <v>2.85</v>
      </c>
      <c r="O23">
        <v>3.1702567425285495</v>
      </c>
      <c r="P23">
        <v>3.14</v>
      </c>
      <c r="Q23">
        <v>0.38980778708723512</v>
      </c>
      <c r="R23">
        <v>0.639846412287017</v>
      </c>
      <c r="S23">
        <v>0</v>
      </c>
      <c r="T23">
        <v>1.57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2.7666172753972598</v>
      </c>
      <c r="AC23">
        <v>1.9475523031050193</v>
      </c>
      <c r="AD23">
        <v>3.5434514916939435</v>
      </c>
      <c r="AE23">
        <v>4.9359416728080774</v>
      </c>
      <c r="AF23">
        <v>0.76113622289550675</v>
      </c>
      <c r="AG23">
        <v>4.2870234021575691</v>
      </c>
      <c r="AH23">
        <v>11.840751406907895</v>
      </c>
      <c r="AI23">
        <v>0.51246131379922455</v>
      </c>
      <c r="AJ23">
        <v>0</v>
      </c>
      <c r="AK23">
        <v>8.3912781609468112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0.89778602919494721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3.02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74.463910220809055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2.84</v>
      </c>
      <c r="L24">
        <v>9.08</v>
      </c>
      <c r="M24">
        <v>1.29</v>
      </c>
      <c r="N24">
        <v>2.85</v>
      </c>
      <c r="O24">
        <v>3.1702567425285495</v>
      </c>
      <c r="P24">
        <v>3.14</v>
      </c>
      <c r="Q24">
        <v>0.38980778708723512</v>
      </c>
      <c r="R24">
        <v>0.639846412287017</v>
      </c>
      <c r="S24">
        <v>0</v>
      </c>
      <c r="T24">
        <v>1.57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2.7666172753972598</v>
      </c>
      <c r="AC24">
        <v>1.9475523031050193</v>
      </c>
      <c r="AD24">
        <v>3.5434514916939435</v>
      </c>
      <c r="AE24">
        <v>4.9359416728080774</v>
      </c>
      <c r="AF24">
        <v>0.76113622289550675</v>
      </c>
      <c r="AG24">
        <v>4.2870234021575691</v>
      </c>
      <c r="AH24">
        <v>11.840751406907895</v>
      </c>
      <c r="AI24">
        <v>0.51246131379922455</v>
      </c>
      <c r="AJ24">
        <v>0</v>
      </c>
      <c r="AK24">
        <v>8.3912781609468112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0.89778602919494721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3.02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74.463910220809055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2.84</v>
      </c>
      <c r="L25">
        <v>9.08</v>
      </c>
      <c r="M25">
        <v>1.29</v>
      </c>
      <c r="N25">
        <v>2.85</v>
      </c>
      <c r="O25">
        <v>3.1702567425285495</v>
      </c>
      <c r="P25">
        <v>3.14</v>
      </c>
      <c r="Q25">
        <v>0.38980778708723512</v>
      </c>
      <c r="R25">
        <v>0.639846412287017</v>
      </c>
      <c r="S25">
        <v>0</v>
      </c>
      <c r="T25">
        <v>1.57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2.7666172753972598</v>
      </c>
      <c r="AC25">
        <v>1.9475523031050193</v>
      </c>
      <c r="AD25">
        <v>3.5434514916939435</v>
      </c>
      <c r="AE25">
        <v>4.9359416728080774</v>
      </c>
      <c r="AF25">
        <v>0.76113622289550675</v>
      </c>
      <c r="AG25">
        <v>4.2870234021575691</v>
      </c>
      <c r="AH25">
        <v>11.840751406907895</v>
      </c>
      <c r="AI25">
        <v>0.76869197069883688</v>
      </c>
      <c r="AJ25">
        <v>0</v>
      </c>
      <c r="AK25">
        <v>8.3912781609468112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1.2803754847500792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3.02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75.102730333263807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2.8399569409909633</v>
      </c>
      <c r="L26">
        <v>9.08</v>
      </c>
      <c r="M26">
        <v>1.29</v>
      </c>
      <c r="N26">
        <v>2.85</v>
      </c>
      <c r="O26">
        <v>3.1702567425285495</v>
      </c>
      <c r="P26">
        <v>3.14</v>
      </c>
      <c r="Q26">
        <v>0.38980778708723512</v>
      </c>
      <c r="R26">
        <v>0.63984432011675996</v>
      </c>
      <c r="S26">
        <v>0</v>
      </c>
      <c r="T26">
        <v>1.57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2.7666172753972598</v>
      </c>
      <c r="AC26">
        <v>1.9475523031050193</v>
      </c>
      <c r="AD26">
        <v>3.5434514916939435</v>
      </c>
      <c r="AE26">
        <v>4.9359416728080774</v>
      </c>
      <c r="AF26">
        <v>0.76113622289550675</v>
      </c>
      <c r="AG26">
        <v>4.2870234021575691</v>
      </c>
      <c r="AH26">
        <v>10.149577524006448</v>
      </c>
      <c r="AI26">
        <v>4.9324401453175355</v>
      </c>
      <c r="AJ26">
        <v>0</v>
      </c>
      <c r="AK26">
        <v>8.3912781609468112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1.2803754847500792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2.58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77.135259473801753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2.8399569409909633</v>
      </c>
      <c r="L27">
        <v>9.08</v>
      </c>
      <c r="M27">
        <v>1.29</v>
      </c>
      <c r="N27">
        <v>2.85</v>
      </c>
      <c r="O27">
        <v>3.1702567425285495</v>
      </c>
      <c r="P27">
        <v>3.14</v>
      </c>
      <c r="Q27">
        <v>0.38980778708723512</v>
      </c>
      <c r="R27">
        <v>0.63984432011675996</v>
      </c>
      <c r="S27">
        <v>0</v>
      </c>
      <c r="T27">
        <v>1.57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2.7666172753972598</v>
      </c>
      <c r="AC27">
        <v>1.9475523031050193</v>
      </c>
      <c r="AD27">
        <v>3.5434514916939435</v>
      </c>
      <c r="AE27">
        <v>4.9359416728080774</v>
      </c>
      <c r="AF27">
        <v>0.76113622289550675</v>
      </c>
      <c r="AG27">
        <v>4.2870234021575691</v>
      </c>
      <c r="AH27">
        <v>10.149577524006448</v>
      </c>
      <c r="AI27">
        <v>4.9324401453175355</v>
      </c>
      <c r="AJ27">
        <v>0</v>
      </c>
      <c r="AK27">
        <v>8.3912781609468112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1.2803754847500792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2.58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77.135259473801753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2.8399569409909633</v>
      </c>
      <c r="L28">
        <v>9.08</v>
      </c>
      <c r="M28">
        <v>1.29</v>
      </c>
      <c r="N28">
        <v>2.85</v>
      </c>
      <c r="O28">
        <v>3.1702567425285495</v>
      </c>
      <c r="P28">
        <v>3.14</v>
      </c>
      <c r="Q28">
        <v>0.38980778708723512</v>
      </c>
      <c r="R28">
        <v>0.63984432011675996</v>
      </c>
      <c r="S28">
        <v>0</v>
      </c>
      <c r="T28">
        <v>1.57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2.7666172753972598</v>
      </c>
      <c r="AC28">
        <v>1.9475523031050193</v>
      </c>
      <c r="AD28">
        <v>3.5434514916939435</v>
      </c>
      <c r="AE28">
        <v>4.9359416728080774</v>
      </c>
      <c r="AF28">
        <v>0.76113622289550675</v>
      </c>
      <c r="AG28">
        <v>4.2870234021575691</v>
      </c>
      <c r="AH28">
        <v>10.149577524006448</v>
      </c>
      <c r="AI28">
        <v>4.9324401453175355</v>
      </c>
      <c r="AJ28">
        <v>0</v>
      </c>
      <c r="AK28">
        <v>8.3912781609468112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1.2803754847500792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2.58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77.135259473801753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2.8399569409909633</v>
      </c>
      <c r="L29">
        <v>9.08</v>
      </c>
      <c r="M29">
        <v>1.29</v>
      </c>
      <c r="N29">
        <v>2.85</v>
      </c>
      <c r="O29">
        <v>3.1702567425285495</v>
      </c>
      <c r="P29">
        <v>3.25</v>
      </c>
      <c r="Q29">
        <v>0.38980778708723512</v>
      </c>
      <c r="R29">
        <v>0.63984432011675996</v>
      </c>
      <c r="S29">
        <v>0</v>
      </c>
      <c r="T29">
        <v>1.57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2.7666172753972598</v>
      </c>
      <c r="AC29">
        <v>1.9475523031050193</v>
      </c>
      <c r="AD29">
        <v>3.5434514916939435</v>
      </c>
      <c r="AE29">
        <v>4.9359416728080774</v>
      </c>
      <c r="AF29">
        <v>0.76113622289550675</v>
      </c>
      <c r="AG29">
        <v>4.2870234021575691</v>
      </c>
      <c r="AH29">
        <v>10.149577524006448</v>
      </c>
      <c r="AI29">
        <v>4.9324401453175355</v>
      </c>
      <c r="AJ29">
        <v>0</v>
      </c>
      <c r="AK29">
        <v>8.3912781609468112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1.2803754847500792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2.58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77.245259473801767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2.8399569409909633</v>
      </c>
      <c r="L30">
        <v>9.08</v>
      </c>
      <c r="M30">
        <v>1.29</v>
      </c>
      <c r="N30">
        <v>2.85</v>
      </c>
      <c r="O30">
        <v>3.1702567425285495</v>
      </c>
      <c r="P30">
        <v>3.25</v>
      </c>
      <c r="Q30">
        <v>0.38980778708723512</v>
      </c>
      <c r="R30">
        <v>0.63984432011675996</v>
      </c>
      <c r="S30">
        <v>0</v>
      </c>
      <c r="T30">
        <v>1.57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2.7666172753972598</v>
      </c>
      <c r="AC30">
        <v>1.9475523031050193</v>
      </c>
      <c r="AD30">
        <v>3.5434514916939435</v>
      </c>
      <c r="AE30">
        <v>4.9359416728080774</v>
      </c>
      <c r="AF30">
        <v>0.76113622289550675</v>
      </c>
      <c r="AG30">
        <v>4.2870234021575691</v>
      </c>
      <c r="AH30">
        <v>10.149577524006448</v>
      </c>
      <c r="AI30">
        <v>4.9324401453175355</v>
      </c>
      <c r="AJ30">
        <v>0</v>
      </c>
      <c r="AK30">
        <v>8.3912781609468112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1.2803754847500792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2.58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77.245259473801767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2.8399999999999994</v>
      </c>
      <c r="L31">
        <v>9.08</v>
      </c>
      <c r="M31">
        <v>1.29</v>
      </c>
      <c r="N31">
        <v>2.85</v>
      </c>
      <c r="O31">
        <v>3.1702567425285495</v>
      </c>
      <c r="P31">
        <v>3.25</v>
      </c>
      <c r="Q31">
        <v>0.38980778708723512</v>
      </c>
      <c r="R31">
        <v>0.63984432011675996</v>
      </c>
      <c r="S31">
        <v>0</v>
      </c>
      <c r="T31">
        <v>1.57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2.7666172753972598</v>
      </c>
      <c r="AC31">
        <v>1.9475523031050193</v>
      </c>
      <c r="AD31">
        <v>3.5434514916939435</v>
      </c>
      <c r="AE31">
        <v>4.9359416728080774</v>
      </c>
      <c r="AF31">
        <v>0.76113622289550675</v>
      </c>
      <c r="AG31">
        <v>4.2870234021575691</v>
      </c>
      <c r="AH31">
        <v>10.149577524006448</v>
      </c>
      <c r="AI31">
        <v>4.9324401453175355</v>
      </c>
      <c r="AJ31">
        <v>0</v>
      </c>
      <c r="AK31">
        <v>8.3912781609468112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1.2803754847500792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2.58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77.245302532810783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2.8399999999999994</v>
      </c>
      <c r="L32">
        <v>9.08</v>
      </c>
      <c r="M32">
        <v>1.29</v>
      </c>
      <c r="N32">
        <v>2.85</v>
      </c>
      <c r="O32">
        <v>3.1702567425285495</v>
      </c>
      <c r="P32">
        <v>3.25</v>
      </c>
      <c r="Q32">
        <v>0.38980778708723512</v>
      </c>
      <c r="R32">
        <v>0.639846412287017</v>
      </c>
      <c r="S32">
        <v>0</v>
      </c>
      <c r="T32">
        <v>1.57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2.7666172753972598</v>
      </c>
      <c r="AC32">
        <v>1.9475523031050193</v>
      </c>
      <c r="AD32">
        <v>3.5434514916939435</v>
      </c>
      <c r="AE32">
        <v>4.9359416728080774</v>
      </c>
      <c r="AF32">
        <v>0.76113622289550675</v>
      </c>
      <c r="AG32">
        <v>4.2870234021575691</v>
      </c>
      <c r="AH32">
        <v>10.149577524006448</v>
      </c>
      <c r="AI32">
        <v>0.64057664224903066</v>
      </c>
      <c r="AJ32">
        <v>0</v>
      </c>
      <c r="AK32">
        <v>8.3912781609468112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1.2803754847500792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2.58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72.953441121912547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2.8399999999999994</v>
      </c>
      <c r="L33">
        <v>9.3800000000000008</v>
      </c>
      <c r="M33">
        <v>1.29</v>
      </c>
      <c r="N33">
        <v>2.85</v>
      </c>
      <c r="O33">
        <v>3.1702567425285495</v>
      </c>
      <c r="P33">
        <v>3.25</v>
      </c>
      <c r="Q33">
        <v>0.4</v>
      </c>
      <c r="R33">
        <v>0.75979797979797981</v>
      </c>
      <c r="S33">
        <v>0</v>
      </c>
      <c r="T33">
        <v>1.57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2.7666172753972598</v>
      </c>
      <c r="AC33">
        <v>1.9475523031050193</v>
      </c>
      <c r="AD33">
        <v>3.5434514916939435</v>
      </c>
      <c r="AE33">
        <v>4.9359416728080774</v>
      </c>
      <c r="AF33">
        <v>0.76113622289550675</v>
      </c>
      <c r="AG33">
        <v>4.2870234021575691</v>
      </c>
      <c r="AH33">
        <v>10.149577524006448</v>
      </c>
      <c r="AI33">
        <v>0.3589113245542363</v>
      </c>
      <c r="AJ33">
        <v>0</v>
      </c>
      <c r="AK33">
        <v>8.3912781609468112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1.5375257745494304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2.58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73.35906987444082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2.8399999999999994</v>
      </c>
      <c r="L34">
        <v>9.3800000000000008</v>
      </c>
      <c r="M34">
        <v>1.29</v>
      </c>
      <c r="N34">
        <v>2.85</v>
      </c>
      <c r="O34">
        <v>3.1702567425285495</v>
      </c>
      <c r="P34">
        <v>3.25</v>
      </c>
      <c r="Q34">
        <v>0.38977765108323836</v>
      </c>
      <c r="R34">
        <v>0.64</v>
      </c>
      <c r="S34">
        <v>0</v>
      </c>
      <c r="T34">
        <v>1.57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2.7666172753972598</v>
      </c>
      <c r="AC34">
        <v>1.9475523031050193</v>
      </c>
      <c r="AD34">
        <v>3.5434514916939435</v>
      </c>
      <c r="AE34">
        <v>4.9359416728080774</v>
      </c>
      <c r="AF34">
        <v>0.76113622289550675</v>
      </c>
      <c r="AG34">
        <v>4.2870234021575691</v>
      </c>
      <c r="AH34">
        <v>12.263122506533632</v>
      </c>
      <c r="AI34">
        <v>0.3589113245542363</v>
      </c>
      <c r="AJ34">
        <v>0</v>
      </c>
      <c r="AK34">
        <v>8.3912781609468112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1.5375257745494304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3.12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75.882594528253279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2.8399999999999994</v>
      </c>
      <c r="L35">
        <v>9.3800000000000008</v>
      </c>
      <c r="M35">
        <v>1.29</v>
      </c>
      <c r="N35">
        <v>2.85</v>
      </c>
      <c r="O35">
        <v>3.1702567425285495</v>
      </c>
      <c r="P35">
        <v>3.25</v>
      </c>
      <c r="Q35">
        <v>0.38977765108323836</v>
      </c>
      <c r="R35">
        <v>0.64</v>
      </c>
      <c r="S35">
        <v>0</v>
      </c>
      <c r="T35">
        <v>1.57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2.7666172753972598</v>
      </c>
      <c r="AC35">
        <v>1.9475523031050193</v>
      </c>
      <c r="AD35">
        <v>3.5434514916939435</v>
      </c>
      <c r="AE35">
        <v>4.9359416728080774</v>
      </c>
      <c r="AF35">
        <v>0.76113622289550675</v>
      </c>
      <c r="AG35">
        <v>4.2870234021575691</v>
      </c>
      <c r="AH35">
        <v>12.263122506533632</v>
      </c>
      <c r="AI35">
        <v>0.3589113245542363</v>
      </c>
      <c r="AJ35">
        <v>0</v>
      </c>
      <c r="AK35">
        <v>8.3912781609468112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1.5375257745494304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3.88</v>
      </c>
      <c r="BA35">
        <v>3.12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75.882594528253279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2.8399999999999994</v>
      </c>
      <c r="L36">
        <v>9.0792414369256473</v>
      </c>
      <c r="M36">
        <v>1.29</v>
      </c>
      <c r="N36">
        <v>2.85</v>
      </c>
      <c r="O36">
        <v>3.1702567425285495</v>
      </c>
      <c r="P36">
        <v>3.25</v>
      </c>
      <c r="Q36">
        <v>0.38977765108323836</v>
      </c>
      <c r="R36">
        <v>0.64</v>
      </c>
      <c r="S36">
        <v>0</v>
      </c>
      <c r="T36">
        <v>1.57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2.7666172753972598</v>
      </c>
      <c r="AC36">
        <v>1.9475523031050193</v>
      </c>
      <c r="AD36">
        <v>3.5434514916939435</v>
      </c>
      <c r="AE36">
        <v>4.9359416728080774</v>
      </c>
      <c r="AF36">
        <v>0.76113622289550675</v>
      </c>
      <c r="AG36">
        <v>4.2870234021575691</v>
      </c>
      <c r="AH36">
        <v>12.263122506533632</v>
      </c>
      <c r="AI36">
        <v>0.3589113245542363</v>
      </c>
      <c r="AJ36">
        <v>0</v>
      </c>
      <c r="AK36">
        <v>8.3912781609468112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1.5375257745494304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3.88</v>
      </c>
      <c r="BA36">
        <v>3.12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75.581835965178939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2.8399999999999994</v>
      </c>
      <c r="L37">
        <v>9.0792414369256473</v>
      </c>
      <c r="M37">
        <v>1.29</v>
      </c>
      <c r="N37">
        <v>2.85</v>
      </c>
      <c r="O37">
        <v>3.1702567425285495</v>
      </c>
      <c r="P37">
        <v>3.25</v>
      </c>
      <c r="Q37">
        <v>0.38999999999999996</v>
      </c>
      <c r="R37">
        <v>0.64000000000000012</v>
      </c>
      <c r="S37">
        <v>0</v>
      </c>
      <c r="T37">
        <v>1.57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2.7666172753972598</v>
      </c>
      <c r="AC37">
        <v>1.9475523031050193</v>
      </c>
      <c r="AD37">
        <v>3.5434514916939435</v>
      </c>
      <c r="AE37">
        <v>4.9359416728080774</v>
      </c>
      <c r="AF37">
        <v>0.76113622289550675</v>
      </c>
      <c r="AG37">
        <v>4.2870234021575691</v>
      </c>
      <c r="AH37">
        <v>12.263122506533632</v>
      </c>
      <c r="AI37">
        <v>0.3589113245542363</v>
      </c>
      <c r="AJ37">
        <v>0</v>
      </c>
      <c r="AK37">
        <v>8.3912781609468112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1.5375257745494304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3.52</v>
      </c>
      <c r="BA37">
        <v>3.12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75.222058314095705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2.8399999999999994</v>
      </c>
      <c r="L38">
        <v>9.0792414369256473</v>
      </c>
      <c r="M38">
        <v>1.29</v>
      </c>
      <c r="N38">
        <v>2.85</v>
      </c>
      <c r="O38">
        <v>3.1702567425285495</v>
      </c>
      <c r="P38">
        <v>3.25</v>
      </c>
      <c r="Q38">
        <v>0.39</v>
      </c>
      <c r="R38">
        <v>0.64000000000000012</v>
      </c>
      <c r="S38">
        <v>0</v>
      </c>
      <c r="T38">
        <v>1.57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2.7666172753972598</v>
      </c>
      <c r="AC38">
        <v>1.9475523031050193</v>
      </c>
      <c r="AD38">
        <v>3.5434514916939435</v>
      </c>
      <c r="AE38">
        <v>4.9359416728080774</v>
      </c>
      <c r="AF38">
        <v>0.76113622289550675</v>
      </c>
      <c r="AG38">
        <v>4.2870234021575691</v>
      </c>
      <c r="AH38">
        <v>12.263122506533632</v>
      </c>
      <c r="AI38">
        <v>0.3589113245542363</v>
      </c>
      <c r="AJ38">
        <v>0</v>
      </c>
      <c r="AK38">
        <v>8.3912781609468112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1.5375257745494304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3.52</v>
      </c>
      <c r="BA38">
        <v>3.12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75.222058314095705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2.8399999999999994</v>
      </c>
      <c r="L39">
        <v>9.0792414369256473</v>
      </c>
      <c r="M39">
        <v>1.29</v>
      </c>
      <c r="N39">
        <v>2.85</v>
      </c>
      <c r="O39">
        <v>3.1702567425285495</v>
      </c>
      <c r="P39">
        <v>3.25</v>
      </c>
      <c r="Q39">
        <v>0.39</v>
      </c>
      <c r="R39">
        <v>0.64000000000000012</v>
      </c>
      <c r="S39">
        <v>0</v>
      </c>
      <c r="T39">
        <v>1.57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2.7666172753972598</v>
      </c>
      <c r="AC39">
        <v>1.9475523031050193</v>
      </c>
      <c r="AD39">
        <v>2.6644204661194819</v>
      </c>
      <c r="AE39">
        <v>4.9359416728080774</v>
      </c>
      <c r="AF39">
        <v>0.76113622289550675</v>
      </c>
      <c r="AG39">
        <v>4.2870234021575691</v>
      </c>
      <c r="AH39">
        <v>12.263122506533632</v>
      </c>
      <c r="AI39">
        <v>0.3589113245542363</v>
      </c>
      <c r="AJ39">
        <v>0</v>
      </c>
      <c r="AK39">
        <v>8.3912781609468112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1.5375257745494304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2.35</v>
      </c>
      <c r="BA39">
        <v>3.12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73.173027288521226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2.8399999999999994</v>
      </c>
      <c r="L40">
        <v>9.0792414369256473</v>
      </c>
      <c r="M40">
        <v>1.29</v>
      </c>
      <c r="N40">
        <v>2.85</v>
      </c>
      <c r="O40">
        <v>3.1702567425285495</v>
      </c>
      <c r="P40">
        <v>3.25</v>
      </c>
      <c r="Q40">
        <v>0.38977765108323836</v>
      </c>
      <c r="R40">
        <v>0.64</v>
      </c>
      <c r="S40">
        <v>0</v>
      </c>
      <c r="T40">
        <v>1.57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2.7666172753972598</v>
      </c>
      <c r="AC40">
        <v>1.9475523031050193</v>
      </c>
      <c r="AD40">
        <v>2.6644204661194819</v>
      </c>
      <c r="AE40">
        <v>4.9359416728080774</v>
      </c>
      <c r="AF40">
        <v>0.76113622289550675</v>
      </c>
      <c r="AG40">
        <v>4.2870234021575691</v>
      </c>
      <c r="AH40">
        <v>12.263122506533632</v>
      </c>
      <c r="AI40">
        <v>0.3589113245542363</v>
      </c>
      <c r="AJ40">
        <v>0</v>
      </c>
      <c r="AK40">
        <v>8.3912781609468112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1.5375257745494304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2.35</v>
      </c>
      <c r="BA40">
        <v>3.12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73.172804939604461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2.8399999999999994</v>
      </c>
      <c r="L41">
        <v>9.0792414369256473</v>
      </c>
      <c r="M41">
        <v>1.29</v>
      </c>
      <c r="N41">
        <v>2.85</v>
      </c>
      <c r="O41">
        <v>3.1702567425285495</v>
      </c>
      <c r="P41">
        <v>3.25</v>
      </c>
      <c r="Q41">
        <v>0.39</v>
      </c>
      <c r="R41">
        <v>0.64000000000000012</v>
      </c>
      <c r="S41">
        <v>0</v>
      </c>
      <c r="T41">
        <v>1.57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2.7666172753972598</v>
      </c>
      <c r="AC41">
        <v>0.97377615155250963</v>
      </c>
      <c r="AD41">
        <v>2.6644204661194819</v>
      </c>
      <c r="AE41">
        <v>4.9359416728080774</v>
      </c>
      <c r="AF41">
        <v>0.76113622289550675</v>
      </c>
      <c r="AG41">
        <v>4.2870234021575691</v>
      </c>
      <c r="AH41">
        <v>12.263122506533632</v>
      </c>
      <c r="AI41">
        <v>0.3589113245542363</v>
      </c>
      <c r="AJ41">
        <v>0</v>
      </c>
      <c r="AK41">
        <v>8.3912781609468112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1.2803754847500792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0.14000000000000001</v>
      </c>
      <c r="AZ41">
        <v>2.35</v>
      </c>
      <c r="BA41">
        <v>3.12</v>
      </c>
      <c r="BB41">
        <v>1.99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71.362100847169373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2.8399999999999994</v>
      </c>
      <c r="L42">
        <v>9.0792414369256473</v>
      </c>
      <c r="M42">
        <v>1.29</v>
      </c>
      <c r="N42">
        <v>2.85</v>
      </c>
      <c r="O42">
        <v>3.1702567425285495</v>
      </c>
      <c r="P42">
        <v>3.25</v>
      </c>
      <c r="Q42">
        <v>0.39</v>
      </c>
      <c r="R42">
        <v>0.64000000000000012</v>
      </c>
      <c r="S42">
        <v>0</v>
      </c>
      <c r="T42">
        <v>1.57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1.3843735404220314</v>
      </c>
      <c r="AC42">
        <v>0.97377615155250963</v>
      </c>
      <c r="AD42">
        <v>2.6644204661194819</v>
      </c>
      <c r="AE42">
        <v>4.9359416728080774</v>
      </c>
      <c r="AF42">
        <v>0.76113622289550675</v>
      </c>
      <c r="AG42">
        <v>4.2870234021575691</v>
      </c>
      <c r="AH42">
        <v>12.263122506533632</v>
      </c>
      <c r="AI42">
        <v>0.3589113245542363</v>
      </c>
      <c r="AJ42">
        <v>0</v>
      </c>
      <c r="AK42">
        <v>8.3912781609468112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1.2803754847500792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2.35</v>
      </c>
      <c r="BA42">
        <v>3.12</v>
      </c>
      <c r="BB42">
        <v>1.99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71.229857112194139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2.8399999999999994</v>
      </c>
      <c r="L43">
        <v>9.0792414369256473</v>
      </c>
      <c r="M43">
        <v>1.29</v>
      </c>
      <c r="N43">
        <v>2.85</v>
      </c>
      <c r="O43">
        <v>3.1702567425285495</v>
      </c>
      <c r="P43">
        <v>3.2496684011835528</v>
      </c>
      <c r="Q43">
        <v>0.39</v>
      </c>
      <c r="R43">
        <v>0.64000000000000012</v>
      </c>
      <c r="S43">
        <v>0</v>
      </c>
      <c r="T43">
        <v>1.57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1.3843735404220314</v>
      </c>
      <c r="AC43">
        <v>0.97377615155250963</v>
      </c>
      <c r="AD43">
        <v>2.6644204661194819</v>
      </c>
      <c r="AE43">
        <v>4.9359416728080774</v>
      </c>
      <c r="AF43">
        <v>0.76113622289550675</v>
      </c>
      <c r="AG43">
        <v>4.2870234021575691</v>
      </c>
      <c r="AH43">
        <v>12.263122506533632</v>
      </c>
      <c r="AI43">
        <v>0.3589113245542363</v>
      </c>
      <c r="AJ43">
        <v>0</v>
      </c>
      <c r="AK43">
        <v>8.3912781609468112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3.0741555550577484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2.35</v>
      </c>
      <c r="BA43">
        <v>3.12</v>
      </c>
      <c r="BB43">
        <v>1.99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73.023305583685357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2.8399999999999994</v>
      </c>
      <c r="L44">
        <v>9.0792414369256473</v>
      </c>
      <c r="M44">
        <v>1.29</v>
      </c>
      <c r="N44">
        <v>2.85</v>
      </c>
      <c r="O44">
        <v>3.1702567425285495</v>
      </c>
      <c r="P44">
        <v>3.2496684011835528</v>
      </c>
      <c r="Q44">
        <v>0.39</v>
      </c>
      <c r="R44">
        <v>0.64000000000000012</v>
      </c>
      <c r="S44">
        <v>0</v>
      </c>
      <c r="T44">
        <v>1.57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1.3843735404220314</v>
      </c>
      <c r="AC44">
        <v>0.97377615155250963</v>
      </c>
      <c r="AD44">
        <v>2.6644204661194819</v>
      </c>
      <c r="AE44">
        <v>4.9359416728080774</v>
      </c>
      <c r="AF44">
        <v>0.76113622289550675</v>
      </c>
      <c r="AG44">
        <v>4.2870234021575691</v>
      </c>
      <c r="AH44">
        <v>12.263122506533632</v>
      </c>
      <c r="AI44">
        <v>0.3589113245542363</v>
      </c>
      <c r="AJ44">
        <v>0</v>
      </c>
      <c r="AK44">
        <v>8.3912781609468112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3.0741555550577484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2.35</v>
      </c>
      <c r="BA44">
        <v>3.12</v>
      </c>
      <c r="BB44">
        <v>1.99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73.023305583685357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2.8399999999999994</v>
      </c>
      <c r="L45">
        <v>9.0792414369256473</v>
      </c>
      <c r="M45">
        <v>1.29</v>
      </c>
      <c r="N45">
        <v>2.85</v>
      </c>
      <c r="O45">
        <v>3.1702567425285495</v>
      </c>
      <c r="P45">
        <v>3.2496684011835528</v>
      </c>
      <c r="Q45">
        <v>0.39</v>
      </c>
      <c r="R45">
        <v>0.64000000000000012</v>
      </c>
      <c r="S45">
        <v>0</v>
      </c>
      <c r="T45">
        <v>1.57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1.3843735404220314</v>
      </c>
      <c r="AC45">
        <v>0.97377615155250963</v>
      </c>
      <c r="AD45">
        <v>2.6644204661194819</v>
      </c>
      <c r="AE45">
        <v>4.9359416728080774</v>
      </c>
      <c r="AF45">
        <v>0.76113622289550675</v>
      </c>
      <c r="AG45">
        <v>4.2870234021575691</v>
      </c>
      <c r="AH45">
        <v>12.263122506533632</v>
      </c>
      <c r="AI45">
        <v>0.3589113245542363</v>
      </c>
      <c r="AJ45">
        <v>0</v>
      </c>
      <c r="AK45">
        <v>8.3912781609468112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3.0741555550577484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2.35</v>
      </c>
      <c r="BA45">
        <v>3.12</v>
      </c>
      <c r="BB45">
        <v>1.99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73.023305583685357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2.8399999999999994</v>
      </c>
      <c r="L46">
        <v>9.0792414369256473</v>
      </c>
      <c r="M46">
        <v>1.29</v>
      </c>
      <c r="N46">
        <v>2.85</v>
      </c>
      <c r="O46">
        <v>3.1702567425285495</v>
      </c>
      <c r="P46">
        <v>3.2496684011835528</v>
      </c>
      <c r="Q46">
        <v>0.39</v>
      </c>
      <c r="R46">
        <v>0.64000000000000012</v>
      </c>
      <c r="S46">
        <v>0</v>
      </c>
      <c r="T46">
        <v>1.57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1.3843735404220314</v>
      </c>
      <c r="AC46">
        <v>0.97377615155250963</v>
      </c>
      <c r="AD46">
        <v>2.6644204661194819</v>
      </c>
      <c r="AE46">
        <v>4.9359416728080774</v>
      </c>
      <c r="AF46">
        <v>0.76113622289550675</v>
      </c>
      <c r="AG46">
        <v>4.2870234021575691</v>
      </c>
      <c r="AH46">
        <v>12.263122506533632</v>
      </c>
      <c r="AI46">
        <v>0.3589113245542363</v>
      </c>
      <c r="AJ46">
        <v>0</v>
      </c>
      <c r="AK46">
        <v>8.3912781609468112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3.0741555550577484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2.35</v>
      </c>
      <c r="BA46">
        <v>3.12</v>
      </c>
      <c r="BB46">
        <v>1.99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73.023305583685357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2.8399999999999994</v>
      </c>
      <c r="L47">
        <v>9.0792414369256473</v>
      </c>
      <c r="M47">
        <v>1.29</v>
      </c>
      <c r="N47">
        <v>2.85</v>
      </c>
      <c r="O47">
        <v>3.1702567425285495</v>
      </c>
      <c r="P47">
        <v>3.2496684011835528</v>
      </c>
      <c r="Q47">
        <v>0.39</v>
      </c>
      <c r="R47">
        <v>0.64000000000000012</v>
      </c>
      <c r="S47">
        <v>0</v>
      </c>
      <c r="T47">
        <v>1.57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1.3843735404220314</v>
      </c>
      <c r="AC47">
        <v>0.97377615155250963</v>
      </c>
      <c r="AD47">
        <v>2.6644204661194819</v>
      </c>
      <c r="AE47">
        <v>4.9359416728080774</v>
      </c>
      <c r="AF47">
        <v>0.76113622289550675</v>
      </c>
      <c r="AG47">
        <v>4.2870234021575691</v>
      </c>
      <c r="AH47">
        <v>12.263122506533632</v>
      </c>
      <c r="AI47">
        <v>0.3589113245542363</v>
      </c>
      <c r="AJ47">
        <v>0</v>
      </c>
      <c r="AK47">
        <v>8.3912781609468112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3.0741555550577484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2.35</v>
      </c>
      <c r="BA47">
        <v>3.12</v>
      </c>
      <c r="BB47">
        <v>1.99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73.023305583685357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2.8399999999999994</v>
      </c>
      <c r="L48">
        <v>9.0792414369256473</v>
      </c>
      <c r="M48">
        <v>1.29</v>
      </c>
      <c r="N48">
        <v>2.85</v>
      </c>
      <c r="O48">
        <v>3.1702567425285495</v>
      </c>
      <c r="P48">
        <v>3.2496684011835528</v>
      </c>
      <c r="Q48">
        <v>0.39</v>
      </c>
      <c r="R48">
        <v>0.64000000000000012</v>
      </c>
      <c r="S48">
        <v>0</v>
      </c>
      <c r="T48">
        <v>1.57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1.3843735404220314</v>
      </c>
      <c r="AC48">
        <v>0.97377615155250963</v>
      </c>
      <c r="AD48">
        <v>2.6644204661194819</v>
      </c>
      <c r="AE48">
        <v>4.9359416728080774</v>
      </c>
      <c r="AF48">
        <v>0.76113622289550675</v>
      </c>
      <c r="AG48">
        <v>4.2870234021575691</v>
      </c>
      <c r="AH48">
        <v>12.263122506533632</v>
      </c>
      <c r="AI48">
        <v>0.3589113245542363</v>
      </c>
      <c r="AJ48">
        <v>0</v>
      </c>
      <c r="AK48">
        <v>8.3912781609468112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3.0741555550577484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1.17</v>
      </c>
      <c r="BA48">
        <v>3.12</v>
      </c>
      <c r="BB48">
        <v>1.99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71.843305583685364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2.8399999999999994</v>
      </c>
      <c r="L49">
        <v>9.0792414369256473</v>
      </c>
      <c r="M49">
        <v>1.29</v>
      </c>
      <c r="N49">
        <v>2.85</v>
      </c>
      <c r="O49">
        <v>3.1702567425285495</v>
      </c>
      <c r="P49">
        <v>3.2496684011835528</v>
      </c>
      <c r="Q49">
        <v>0.39</v>
      </c>
      <c r="R49">
        <v>0.64</v>
      </c>
      <c r="S49">
        <v>0</v>
      </c>
      <c r="T49">
        <v>1.57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1.3843735404220314</v>
      </c>
      <c r="AC49">
        <v>0.97377615155250963</v>
      </c>
      <c r="AD49">
        <v>2.6644204661194819</v>
      </c>
      <c r="AE49">
        <v>4.9359416728080774</v>
      </c>
      <c r="AF49">
        <v>0.76113622289550675</v>
      </c>
      <c r="AG49">
        <v>4.2870234021575691</v>
      </c>
      <c r="AH49">
        <v>12.263122506533632</v>
      </c>
      <c r="AI49">
        <v>0.3589113245542363</v>
      </c>
      <c r="AJ49">
        <v>0</v>
      </c>
      <c r="AK49">
        <v>8.3912781609468112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1.1531443309120728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1.17</v>
      </c>
      <c r="BA49">
        <v>3.12</v>
      </c>
      <c r="BB49">
        <v>1.99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69.922294359539677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2.8399999999999994</v>
      </c>
      <c r="L50">
        <v>9.0792414369256473</v>
      </c>
      <c r="M50">
        <v>1.29</v>
      </c>
      <c r="N50">
        <v>2.85</v>
      </c>
      <c r="O50">
        <v>3.1702567425285495</v>
      </c>
      <c r="P50">
        <v>3.2496684011835528</v>
      </c>
      <c r="Q50">
        <v>0.38977765108323836</v>
      </c>
      <c r="R50">
        <v>0.64000000000000012</v>
      </c>
      <c r="S50">
        <v>0</v>
      </c>
      <c r="T50">
        <v>1.57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1.3843735404220314</v>
      </c>
      <c r="AC50">
        <v>0.97377615155250963</v>
      </c>
      <c r="AD50">
        <v>2.6644204661194819</v>
      </c>
      <c r="AE50">
        <v>4.9359416728080774</v>
      </c>
      <c r="AF50">
        <v>0.76113622289550675</v>
      </c>
      <c r="AG50">
        <v>4.2870234021575691</v>
      </c>
      <c r="AH50">
        <v>12.263122506533632</v>
      </c>
      <c r="AI50">
        <v>0.3589113245542363</v>
      </c>
      <c r="AJ50">
        <v>0</v>
      </c>
      <c r="AK50">
        <v>8.3912781609468112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1.1531443309120728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1.17</v>
      </c>
      <c r="BA50">
        <v>3.12</v>
      </c>
      <c r="BB50">
        <v>1.99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69.922072010622912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2.8399999999999994</v>
      </c>
      <c r="L51">
        <v>9.0792414369256473</v>
      </c>
      <c r="M51">
        <v>1.29</v>
      </c>
      <c r="N51">
        <v>2.85</v>
      </c>
      <c r="O51">
        <v>3.1702567425285495</v>
      </c>
      <c r="P51">
        <v>3.2496684011835528</v>
      </c>
      <c r="Q51">
        <v>0.38977765108323836</v>
      </c>
      <c r="R51">
        <v>0.64</v>
      </c>
      <c r="S51">
        <v>0</v>
      </c>
      <c r="T51">
        <v>1.57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1.3843735404220314</v>
      </c>
      <c r="AC51">
        <v>0.97377615155250963</v>
      </c>
      <c r="AD51">
        <v>2.6644204661194819</v>
      </c>
      <c r="AE51">
        <v>4.9359416728080774</v>
      </c>
      <c r="AF51">
        <v>0.76113622289550675</v>
      </c>
      <c r="AG51">
        <v>4.2870234021575691</v>
      </c>
      <c r="AH51">
        <v>12.263122506533632</v>
      </c>
      <c r="AI51">
        <v>0.3589113245542363</v>
      </c>
      <c r="AJ51">
        <v>0</v>
      </c>
      <c r="AK51">
        <v>8.3912781609468112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1.1531443309120728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1.17</v>
      </c>
      <c r="BA51">
        <v>3.12</v>
      </c>
      <c r="BB51">
        <v>1.33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69.262072010622916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2.8399999999999994</v>
      </c>
      <c r="L52">
        <v>9.0792414369256473</v>
      </c>
      <c r="M52">
        <v>1.29</v>
      </c>
      <c r="N52">
        <v>2.85</v>
      </c>
      <c r="O52">
        <v>3.1702567425285495</v>
      </c>
      <c r="P52">
        <v>3.2496684011835528</v>
      </c>
      <c r="Q52">
        <v>0.38977765108323836</v>
      </c>
      <c r="R52">
        <v>0.64</v>
      </c>
      <c r="S52">
        <v>0</v>
      </c>
      <c r="T52">
        <v>1.57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1.3843735404220314</v>
      </c>
      <c r="AC52">
        <v>0.97377615155250963</v>
      </c>
      <c r="AD52">
        <v>2.6644204661194819</v>
      </c>
      <c r="AE52">
        <v>4.9359416728080774</v>
      </c>
      <c r="AF52">
        <v>0.76113622289550675</v>
      </c>
      <c r="AG52">
        <v>4.2870234021575691</v>
      </c>
      <c r="AH52">
        <v>12.263122506533632</v>
      </c>
      <c r="AI52">
        <v>0.3589113245542363</v>
      </c>
      <c r="AJ52">
        <v>0</v>
      </c>
      <c r="AK52">
        <v>8.3912781609468112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1.1531443309120728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1.17</v>
      </c>
      <c r="BA52">
        <v>3.12</v>
      </c>
      <c r="BB52">
        <v>1.33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69.262072010622916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2.8399999999999994</v>
      </c>
      <c r="L53">
        <v>9.0792414369256473</v>
      </c>
      <c r="M53">
        <v>1.29</v>
      </c>
      <c r="N53">
        <v>2.85</v>
      </c>
      <c r="O53">
        <v>3.1702567425285495</v>
      </c>
      <c r="P53">
        <v>3.2496684011835528</v>
      </c>
      <c r="Q53">
        <v>0.38977765108323836</v>
      </c>
      <c r="R53">
        <v>0.64</v>
      </c>
      <c r="S53">
        <v>0</v>
      </c>
      <c r="T53">
        <v>1.57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1.3843735404220314</v>
      </c>
      <c r="AC53">
        <v>0.97377615155250963</v>
      </c>
      <c r="AD53">
        <v>2.6644204661194819</v>
      </c>
      <c r="AE53">
        <v>4.9359416728080774</v>
      </c>
      <c r="AF53">
        <v>0.76113622289550675</v>
      </c>
      <c r="AG53">
        <v>4.2870234021575691</v>
      </c>
      <c r="AH53">
        <v>12.263122506533632</v>
      </c>
      <c r="AI53">
        <v>0.3589113245542363</v>
      </c>
      <c r="AJ53">
        <v>0</v>
      </c>
      <c r="AK53">
        <v>8.3912781609468112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1.1531443309120728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1.17</v>
      </c>
      <c r="BA53">
        <v>3.12</v>
      </c>
      <c r="BB53">
        <v>1.33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69.262072010622916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2.8399999999999994</v>
      </c>
      <c r="L54">
        <v>9.0792414369256473</v>
      </c>
      <c r="M54">
        <v>1.29</v>
      </c>
      <c r="N54">
        <v>2.85</v>
      </c>
      <c r="O54">
        <v>3.1702567425285495</v>
      </c>
      <c r="P54">
        <v>3.2496684011835528</v>
      </c>
      <c r="Q54">
        <v>0.38977765108323836</v>
      </c>
      <c r="R54">
        <v>0.64</v>
      </c>
      <c r="S54">
        <v>0</v>
      </c>
      <c r="T54">
        <v>1.57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1.3843735404220314</v>
      </c>
      <c r="AC54">
        <v>0.97377615155250963</v>
      </c>
      <c r="AD54">
        <v>2.6644204661194819</v>
      </c>
      <c r="AE54">
        <v>4.9359416728080774</v>
      </c>
      <c r="AF54">
        <v>0.76113622289550675</v>
      </c>
      <c r="AG54">
        <v>4.2870234021575691</v>
      </c>
      <c r="AH54">
        <v>12.263122506533632</v>
      </c>
      <c r="AI54">
        <v>0.3589113245542363</v>
      </c>
      <c r="AJ54">
        <v>0</v>
      </c>
      <c r="AK54">
        <v>8.3912781609468112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1.1531443309120728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1.17</v>
      </c>
      <c r="BA54">
        <v>3.12</v>
      </c>
      <c r="BB54">
        <v>1.33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69.262072010622916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2.8399999999999994</v>
      </c>
      <c r="L55">
        <v>9.0792414369256473</v>
      </c>
      <c r="M55">
        <v>1.29</v>
      </c>
      <c r="N55">
        <v>2.85</v>
      </c>
      <c r="O55">
        <v>3.1702567425285495</v>
      </c>
      <c r="P55">
        <v>3.2496684011835528</v>
      </c>
      <c r="Q55">
        <v>0.38977765108323836</v>
      </c>
      <c r="R55">
        <v>0.64000000000000012</v>
      </c>
      <c r="S55">
        <v>0</v>
      </c>
      <c r="T55">
        <v>1.57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1.3843735404220314</v>
      </c>
      <c r="AC55">
        <v>0.97377615155250963</v>
      </c>
      <c r="AD55">
        <v>2.6644204661194819</v>
      </c>
      <c r="AE55">
        <v>4.9359416728080774</v>
      </c>
      <c r="AF55">
        <v>0.76113622289550675</v>
      </c>
      <c r="AG55">
        <v>4.2870234021575691</v>
      </c>
      <c r="AH55">
        <v>12.263122506533632</v>
      </c>
      <c r="AI55">
        <v>0.3589113245542363</v>
      </c>
      <c r="AJ55">
        <v>0</v>
      </c>
      <c r="AK55">
        <v>8.3912781609468112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1.1531443309120728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1.17</v>
      </c>
      <c r="BA55">
        <v>3.12</v>
      </c>
      <c r="BB55">
        <v>1.33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69.262072010622916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2.8399999999999994</v>
      </c>
      <c r="L56">
        <v>9.0792414369256473</v>
      </c>
      <c r="M56">
        <v>1.29</v>
      </c>
      <c r="N56">
        <v>2.85</v>
      </c>
      <c r="O56">
        <v>3.1702567425285495</v>
      </c>
      <c r="P56">
        <v>3.2496684011835528</v>
      </c>
      <c r="Q56">
        <v>0.38977765108323836</v>
      </c>
      <c r="R56">
        <v>0.64000000000000012</v>
      </c>
      <c r="S56">
        <v>0</v>
      </c>
      <c r="T56">
        <v>1.57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1.3843735404220314</v>
      </c>
      <c r="AC56">
        <v>0.97377615155250963</v>
      </c>
      <c r="AD56">
        <v>2.6644204661194819</v>
      </c>
      <c r="AE56">
        <v>4.9359416728080774</v>
      </c>
      <c r="AF56">
        <v>0.76113622289550675</v>
      </c>
      <c r="AG56">
        <v>4.2870234021575691</v>
      </c>
      <c r="AH56">
        <v>12.263122506533632</v>
      </c>
      <c r="AI56">
        <v>0.3589113245542363</v>
      </c>
      <c r="AJ56">
        <v>0</v>
      </c>
      <c r="AK56">
        <v>8.3912781609468112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1.1531443309120728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1.17</v>
      </c>
      <c r="BA56">
        <v>3.12</v>
      </c>
      <c r="BB56">
        <v>1.33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69.262072010622916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2.8399999999999994</v>
      </c>
      <c r="L57">
        <v>9.08</v>
      </c>
      <c r="M57">
        <v>1.29</v>
      </c>
      <c r="N57">
        <v>2.85</v>
      </c>
      <c r="O57">
        <v>3.1702567425285495</v>
      </c>
      <c r="P57">
        <v>3.2496684011835528</v>
      </c>
      <c r="Q57">
        <v>0.38977765108323836</v>
      </c>
      <c r="R57">
        <v>0.64</v>
      </c>
      <c r="S57">
        <v>0</v>
      </c>
      <c r="T57">
        <v>1.57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1.3843735404220314</v>
      </c>
      <c r="AC57">
        <v>0.97377615155250963</v>
      </c>
      <c r="AD57">
        <v>2.6644204661194819</v>
      </c>
      <c r="AE57">
        <v>4.9359416728080774</v>
      </c>
      <c r="AF57">
        <v>0.76113622289550675</v>
      </c>
      <c r="AG57">
        <v>4.2870234021575691</v>
      </c>
      <c r="AH57">
        <v>12.263122506533632</v>
      </c>
      <c r="AI57">
        <v>0.3589113245542363</v>
      </c>
      <c r="AJ57">
        <v>0</v>
      </c>
      <c r="AK57">
        <v>8.3912781609468112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1.1531443309120728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1.1299999999999999</v>
      </c>
      <c r="BA57">
        <v>3.12</v>
      </c>
      <c r="BB57">
        <v>1.33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69.22283057369728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2.84</v>
      </c>
      <c r="L58">
        <v>9.08</v>
      </c>
      <c r="M58">
        <v>1.29</v>
      </c>
      <c r="N58">
        <v>2.85</v>
      </c>
      <c r="O58">
        <v>3.1702567425285495</v>
      </c>
      <c r="P58">
        <v>3.2496684011835528</v>
      </c>
      <c r="Q58">
        <v>0.38977765108323836</v>
      </c>
      <c r="R58">
        <v>0.64</v>
      </c>
      <c r="S58">
        <v>0</v>
      </c>
      <c r="T58">
        <v>1.57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1.3843735404220314</v>
      </c>
      <c r="AC58">
        <v>0.97377615155250963</v>
      </c>
      <c r="AD58">
        <v>2.6644204661194819</v>
      </c>
      <c r="AE58">
        <v>4.9359416728080774</v>
      </c>
      <c r="AF58">
        <v>0.76113622289550675</v>
      </c>
      <c r="AG58">
        <v>4.2870234021575691</v>
      </c>
      <c r="AH58">
        <v>12.263122506533632</v>
      </c>
      <c r="AI58">
        <v>0.3589113245542363</v>
      </c>
      <c r="AJ58">
        <v>0</v>
      </c>
      <c r="AK58">
        <v>8.3912781609468112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1.1531443309120728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1.1299999999999999</v>
      </c>
      <c r="BA58">
        <v>3.12</v>
      </c>
      <c r="BB58">
        <v>1.33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69.22283057369728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2.84</v>
      </c>
      <c r="L59">
        <v>9.08</v>
      </c>
      <c r="M59">
        <v>1.29</v>
      </c>
      <c r="N59">
        <v>2.85</v>
      </c>
      <c r="O59">
        <v>3.1702567425285495</v>
      </c>
      <c r="P59">
        <v>3.2496684011835528</v>
      </c>
      <c r="Q59">
        <v>0.38977765108323836</v>
      </c>
      <c r="R59">
        <v>0.64</v>
      </c>
      <c r="S59">
        <v>0</v>
      </c>
      <c r="T59">
        <v>1.57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1.3843735404220314</v>
      </c>
      <c r="AC59">
        <v>0.97377615155250963</v>
      </c>
      <c r="AD59">
        <v>2.6644204661194819</v>
      </c>
      <c r="AE59">
        <v>4.9359416728080774</v>
      </c>
      <c r="AF59">
        <v>0.76113622289550675</v>
      </c>
      <c r="AG59">
        <v>4.2870234021575691</v>
      </c>
      <c r="AH59">
        <v>11.164112905307467</v>
      </c>
      <c r="AI59">
        <v>0.3589113245542363</v>
      </c>
      <c r="AJ59">
        <v>0</v>
      </c>
      <c r="AK59">
        <v>8.3912781609468112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1.1531443309120728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1.1299999999999999</v>
      </c>
      <c r="BA59">
        <v>2.84</v>
      </c>
      <c r="BB59">
        <v>1.33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67.843820972471107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2.84</v>
      </c>
      <c r="L60">
        <v>9.08</v>
      </c>
      <c r="M60">
        <v>1.29</v>
      </c>
      <c r="N60">
        <v>2.85</v>
      </c>
      <c r="O60">
        <v>3.1702567425285495</v>
      </c>
      <c r="P60">
        <v>3.2496684011835528</v>
      </c>
      <c r="Q60">
        <v>0.38977765108323836</v>
      </c>
      <c r="R60">
        <v>0.64</v>
      </c>
      <c r="S60">
        <v>0</v>
      </c>
      <c r="T60">
        <v>1.57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1.3843735404220314</v>
      </c>
      <c r="AC60">
        <v>0.97377615155250963</v>
      </c>
      <c r="AD60">
        <v>2.6644204661194819</v>
      </c>
      <c r="AE60">
        <v>4.9359416728080774</v>
      </c>
      <c r="AF60">
        <v>0.76113622289550675</v>
      </c>
      <c r="AG60">
        <v>4.2870234021575691</v>
      </c>
      <c r="AH60">
        <v>11.164112905307467</v>
      </c>
      <c r="AI60">
        <v>0.3589113245542363</v>
      </c>
      <c r="AJ60">
        <v>0</v>
      </c>
      <c r="AK60">
        <v>8.3912781609468112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1.1531443309120728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1.1299999999999999</v>
      </c>
      <c r="BA60">
        <v>2.84</v>
      </c>
      <c r="BB60">
        <v>1.33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67.843820972471107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2.84</v>
      </c>
      <c r="L61">
        <v>9.08</v>
      </c>
      <c r="M61">
        <v>1.29</v>
      </c>
      <c r="N61">
        <v>2.85</v>
      </c>
      <c r="O61">
        <v>3.1702567425285495</v>
      </c>
      <c r="P61">
        <v>3.2496684011835528</v>
      </c>
      <c r="Q61">
        <v>0.38977765108323836</v>
      </c>
      <c r="R61">
        <v>0.64</v>
      </c>
      <c r="S61">
        <v>0</v>
      </c>
      <c r="T61">
        <v>1.57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1.3843735404220314</v>
      </c>
      <c r="AC61">
        <v>0.97377615155250963</v>
      </c>
      <c r="AD61">
        <v>2.6644204661194819</v>
      </c>
      <c r="AE61">
        <v>4.9359416728080774</v>
      </c>
      <c r="AF61">
        <v>0.76113622289550675</v>
      </c>
      <c r="AG61">
        <v>4.2870234021575691</v>
      </c>
      <c r="AH61">
        <v>11.164112905307467</v>
      </c>
      <c r="AI61">
        <v>0</v>
      </c>
      <c r="AJ61">
        <v>0</v>
      </c>
      <c r="AK61">
        <v>8.3912781609468112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1.1531443309120728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1.1299999999999999</v>
      </c>
      <c r="BA61">
        <v>2.84</v>
      </c>
      <c r="BB61">
        <v>1.33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67.484909647916879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2.84</v>
      </c>
      <c r="L62">
        <v>9.08</v>
      </c>
      <c r="M62">
        <v>1.29</v>
      </c>
      <c r="N62">
        <v>2.85</v>
      </c>
      <c r="O62">
        <v>3.1702567425285495</v>
      </c>
      <c r="P62">
        <v>3.2496684011835528</v>
      </c>
      <c r="Q62">
        <v>0.38977765108323836</v>
      </c>
      <c r="R62">
        <v>0.64</v>
      </c>
      <c r="S62">
        <v>0</v>
      </c>
      <c r="T62">
        <v>1.57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1.3843735404220314</v>
      </c>
      <c r="AC62">
        <v>0.97377615155250963</v>
      </c>
      <c r="AD62">
        <v>2.6644204661194819</v>
      </c>
      <c r="AE62">
        <v>4.9359416728080774</v>
      </c>
      <c r="AF62">
        <v>0.76113622289550675</v>
      </c>
      <c r="AG62">
        <v>4.2870234021575691</v>
      </c>
      <c r="AH62">
        <v>11.164112905307467</v>
      </c>
      <c r="AI62">
        <v>0</v>
      </c>
      <c r="AJ62">
        <v>0</v>
      </c>
      <c r="AK62">
        <v>8.3912781609468112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1.1531443309120728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2.31</v>
      </c>
      <c r="BA62">
        <v>2.84</v>
      </c>
      <c r="BB62">
        <v>1.33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68.664909647916872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2.84</v>
      </c>
      <c r="L63">
        <v>7.6797460065482683</v>
      </c>
      <c r="M63">
        <v>1.29</v>
      </c>
      <c r="N63">
        <v>2.85</v>
      </c>
      <c r="O63">
        <v>3.1702567425285495</v>
      </c>
      <c r="P63">
        <v>3.2496684011835528</v>
      </c>
      <c r="Q63">
        <v>0.38977765108323836</v>
      </c>
      <c r="R63">
        <v>0.64</v>
      </c>
      <c r="S63">
        <v>0</v>
      </c>
      <c r="T63">
        <v>1.57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1.3843735404220314</v>
      </c>
      <c r="AC63">
        <v>0.97377615155250963</v>
      </c>
      <c r="AD63">
        <v>2.6644204661194819</v>
      </c>
      <c r="AE63">
        <v>4.9359416728080774</v>
      </c>
      <c r="AF63">
        <v>0.76113622289550675</v>
      </c>
      <c r="AG63">
        <v>4.2870234021575691</v>
      </c>
      <c r="AH63">
        <v>11.164112905307467</v>
      </c>
      <c r="AI63">
        <v>0</v>
      </c>
      <c r="AJ63">
        <v>0</v>
      </c>
      <c r="AK63">
        <v>8.3912781609468112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1.1531443309120728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2.31</v>
      </c>
      <c r="BA63">
        <v>2.84</v>
      </c>
      <c r="BB63">
        <v>1.33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67.26465565446513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2.84</v>
      </c>
      <c r="L64">
        <v>7.6797460065482683</v>
      </c>
      <c r="M64">
        <v>1.29</v>
      </c>
      <c r="N64">
        <v>2.85</v>
      </c>
      <c r="O64">
        <v>3.1702567425285495</v>
      </c>
      <c r="P64">
        <v>3.2496684011835528</v>
      </c>
      <c r="Q64">
        <v>0.38977765108323836</v>
      </c>
      <c r="R64">
        <v>0.64</v>
      </c>
      <c r="S64">
        <v>0</v>
      </c>
      <c r="T64">
        <v>1.57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1.3843735404220314</v>
      </c>
      <c r="AC64">
        <v>0.97377615155250963</v>
      </c>
      <c r="AD64">
        <v>2.6644204661194819</v>
      </c>
      <c r="AE64">
        <v>4.9359416728080774</v>
      </c>
      <c r="AF64">
        <v>0.76113622289550675</v>
      </c>
      <c r="AG64">
        <v>4.2870234021575691</v>
      </c>
      <c r="AH64">
        <v>11.164112905307467</v>
      </c>
      <c r="AI64">
        <v>0</v>
      </c>
      <c r="AJ64">
        <v>0</v>
      </c>
      <c r="AK64">
        <v>8.3912781609468112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1.1531443309120728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2.31</v>
      </c>
      <c r="BA64">
        <v>2.84</v>
      </c>
      <c r="BB64">
        <v>1.33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67.26465565446513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2.84</v>
      </c>
      <c r="L65">
        <v>7.6797460065482683</v>
      </c>
      <c r="M65">
        <v>1.29</v>
      </c>
      <c r="N65">
        <v>2.85</v>
      </c>
      <c r="O65">
        <v>3.1702567425285495</v>
      </c>
      <c r="P65">
        <v>3.2496684011835528</v>
      </c>
      <c r="Q65">
        <v>0.38977765108323836</v>
      </c>
      <c r="R65">
        <v>0.64</v>
      </c>
      <c r="S65">
        <v>0</v>
      </c>
      <c r="T65">
        <v>1.57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1.3843735404220314</v>
      </c>
      <c r="AC65">
        <v>0.97377615155250963</v>
      </c>
      <c r="AD65">
        <v>2.6644204661194819</v>
      </c>
      <c r="AE65">
        <v>4.9359416728080774</v>
      </c>
      <c r="AF65">
        <v>0.76113622289550675</v>
      </c>
      <c r="AG65">
        <v>4.2870234021575691</v>
      </c>
      <c r="AH65">
        <v>11.164112905307467</v>
      </c>
      <c r="AI65">
        <v>0</v>
      </c>
      <c r="AJ65">
        <v>0</v>
      </c>
      <c r="AK65">
        <v>8.3912781609468112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0.89778602919494721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2.84</v>
      </c>
      <c r="BB65">
        <v>1.33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67.049297352748013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2.84</v>
      </c>
      <c r="L66">
        <v>7.6797460065482683</v>
      </c>
      <c r="M66">
        <v>1.29</v>
      </c>
      <c r="N66">
        <v>2.85</v>
      </c>
      <c r="O66">
        <v>3.1702567425285495</v>
      </c>
      <c r="P66">
        <v>3.2496684011835528</v>
      </c>
      <c r="Q66">
        <v>0.38977765108323836</v>
      </c>
      <c r="R66">
        <v>0.64</v>
      </c>
      <c r="S66">
        <v>0</v>
      </c>
      <c r="T66">
        <v>1.57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1.3843735404220314</v>
      </c>
      <c r="AC66">
        <v>0.97377615155250963</v>
      </c>
      <c r="AD66">
        <v>2.6644204661194819</v>
      </c>
      <c r="AE66">
        <v>4.9359416728080774</v>
      </c>
      <c r="AF66">
        <v>0.76113622289550675</v>
      </c>
      <c r="AG66">
        <v>4.2870234021575691</v>
      </c>
      <c r="AH66">
        <v>11.164112905307467</v>
      </c>
      <c r="AI66">
        <v>0</v>
      </c>
      <c r="AJ66">
        <v>0</v>
      </c>
      <c r="AK66">
        <v>8.3912781609468112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0.96467391890722098</v>
      </c>
      <c r="AR66">
        <v>0</v>
      </c>
      <c r="AS66">
        <v>0.89778602919494721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2.84</v>
      </c>
      <c r="BB66">
        <v>1.33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68.013971271655237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2.84</v>
      </c>
      <c r="L67">
        <v>7.6797460065482683</v>
      </c>
      <c r="M67">
        <v>1.29</v>
      </c>
      <c r="N67">
        <v>2.85</v>
      </c>
      <c r="O67">
        <v>3.1702567425285495</v>
      </c>
      <c r="P67">
        <v>3.2496773873337306</v>
      </c>
      <c r="Q67">
        <v>0.38977765108323836</v>
      </c>
      <c r="R67">
        <v>0.64</v>
      </c>
      <c r="S67">
        <v>0</v>
      </c>
      <c r="T67">
        <v>1.57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1.3843735404220314</v>
      </c>
      <c r="AC67">
        <v>0.97377615155250963</v>
      </c>
      <c r="AD67">
        <v>2.6644204661194819</v>
      </c>
      <c r="AE67">
        <v>4.9359416728080774</v>
      </c>
      <c r="AF67">
        <v>0.76113622289550675</v>
      </c>
      <c r="AG67">
        <v>4.2870234021575691</v>
      </c>
      <c r="AH67">
        <v>11.164112905307467</v>
      </c>
      <c r="AI67">
        <v>0</v>
      </c>
      <c r="AJ67">
        <v>0</v>
      </c>
      <c r="AK67">
        <v>8.3912781609468112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2.088908801674096</v>
      </c>
      <c r="AR67">
        <v>0</v>
      </c>
      <c r="AS67">
        <v>0.89778602919494721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2.84</v>
      </c>
      <c r="BB67">
        <v>1.33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69.138215140572285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2.84</v>
      </c>
      <c r="L68">
        <v>7.6797460065482683</v>
      </c>
      <c r="M68">
        <v>1.29</v>
      </c>
      <c r="N68">
        <v>2.85</v>
      </c>
      <c r="O68">
        <v>3.1702567425285495</v>
      </c>
      <c r="P68">
        <v>3.2496782815284107</v>
      </c>
      <c r="Q68">
        <v>0.38977765108323836</v>
      </c>
      <c r="R68">
        <v>0.64</v>
      </c>
      <c r="S68">
        <v>0</v>
      </c>
      <c r="T68">
        <v>1.57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1.3843735404220314</v>
      </c>
      <c r="AC68">
        <v>0.97377615155250963</v>
      </c>
      <c r="AD68">
        <v>2.6644204661194819</v>
      </c>
      <c r="AE68">
        <v>4.9359416728080774</v>
      </c>
      <c r="AF68">
        <v>0.76113622289550675</v>
      </c>
      <c r="AG68">
        <v>4.2870234021575691</v>
      </c>
      <c r="AH68">
        <v>11.164112905307467</v>
      </c>
      <c r="AI68">
        <v>0</v>
      </c>
      <c r="AJ68">
        <v>0</v>
      </c>
      <c r="AK68">
        <v>8.3912781609468112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2.088908801674096</v>
      </c>
      <c r="AR68">
        <v>0</v>
      </c>
      <c r="AS68">
        <v>0.89778602919494721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2.84</v>
      </c>
      <c r="BB68">
        <v>1.33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69.13821603476697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2.84</v>
      </c>
      <c r="L69">
        <v>7.67</v>
      </c>
      <c r="M69">
        <v>1.29</v>
      </c>
      <c r="N69">
        <v>2.85</v>
      </c>
      <c r="O69">
        <v>3.1702567425285495</v>
      </c>
      <c r="P69">
        <v>3.2496782815284107</v>
      </c>
      <c r="Q69">
        <v>0.38980778708723512</v>
      </c>
      <c r="R69">
        <v>0.64</v>
      </c>
      <c r="S69">
        <v>0</v>
      </c>
      <c r="T69">
        <v>1.57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1.3843735404220314</v>
      </c>
      <c r="AC69">
        <v>0.97377615155250963</v>
      </c>
      <c r="AD69">
        <v>2.6644204661194819</v>
      </c>
      <c r="AE69">
        <v>4.9359416728080774</v>
      </c>
      <c r="AF69">
        <v>0.76113622289550675</v>
      </c>
      <c r="AG69">
        <v>4.2870234021575691</v>
      </c>
      <c r="AH69">
        <v>11.164112905307467</v>
      </c>
      <c r="AI69">
        <v>0</v>
      </c>
      <c r="AJ69">
        <v>0</v>
      </c>
      <c r="AK69">
        <v>8.3912781609468112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4.177817603348192</v>
      </c>
      <c r="AR69">
        <v>0</v>
      </c>
      <c r="AS69">
        <v>0.89778602919494721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2.84</v>
      </c>
      <c r="BB69">
        <v>1.33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71.217408965896794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2.84</v>
      </c>
      <c r="L70">
        <v>7.67</v>
      </c>
      <c r="M70">
        <v>1.29</v>
      </c>
      <c r="N70">
        <v>2.85</v>
      </c>
      <c r="O70">
        <v>3.1702567425285495</v>
      </c>
      <c r="P70">
        <v>3.2496782815284107</v>
      </c>
      <c r="Q70">
        <v>0.38980778708723512</v>
      </c>
      <c r="R70">
        <v>0.64</v>
      </c>
      <c r="S70">
        <v>0</v>
      </c>
      <c r="T70">
        <v>1.57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1.3843735404220314</v>
      </c>
      <c r="AC70">
        <v>0.97377615155250963</v>
      </c>
      <c r="AD70">
        <v>2.6644204661194819</v>
      </c>
      <c r="AE70">
        <v>4.9359416728080774</v>
      </c>
      <c r="AF70">
        <v>0.76113622289550675</v>
      </c>
      <c r="AG70">
        <v>4.2870234021575691</v>
      </c>
      <c r="AH70">
        <v>11.164112905307467</v>
      </c>
      <c r="AI70">
        <v>0</v>
      </c>
      <c r="AJ70">
        <v>0</v>
      </c>
      <c r="AK70">
        <v>8.3912781609468112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4.177817603348192</v>
      </c>
      <c r="AR70">
        <v>0</v>
      </c>
      <c r="AS70">
        <v>0.89778602919494721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2.84</v>
      </c>
      <c r="BB70">
        <v>1.33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71.217408965896794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2.8500431922890397</v>
      </c>
      <c r="L71">
        <v>7.67</v>
      </c>
      <c r="M71">
        <v>1.29</v>
      </c>
      <c r="N71">
        <v>2.85</v>
      </c>
      <c r="O71">
        <v>3.1702567425285495</v>
      </c>
      <c r="P71">
        <v>3.2496782815284107</v>
      </c>
      <c r="Q71">
        <v>0.38980778708723512</v>
      </c>
      <c r="R71">
        <v>1.2796973995271868</v>
      </c>
      <c r="S71">
        <v>0</v>
      </c>
      <c r="T71">
        <v>1.57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1.3843735404220314</v>
      </c>
      <c r="AC71">
        <v>0.97377615155250963</v>
      </c>
      <c r="AD71">
        <v>2.6644204661194819</v>
      </c>
      <c r="AE71">
        <v>4.9359416728080774</v>
      </c>
      <c r="AF71">
        <v>0.76113622289550675</v>
      </c>
      <c r="AG71">
        <v>4.2870234021575691</v>
      </c>
      <c r="AH71">
        <v>11.164112905307467</v>
      </c>
      <c r="AI71">
        <v>0</v>
      </c>
      <c r="AJ71">
        <v>0</v>
      </c>
      <c r="AK71">
        <v>8.3912781609468112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6.2655083823974049</v>
      </c>
      <c r="AR71">
        <v>0</v>
      </c>
      <c r="AS71">
        <v>0.89778602919494721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2.35</v>
      </c>
      <c r="BA71">
        <v>2.84</v>
      </c>
      <c r="BB71">
        <v>1.33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73.954840336762231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2.8499570550298357</v>
      </c>
      <c r="L72">
        <v>7.67</v>
      </c>
      <c r="M72">
        <v>1.29</v>
      </c>
      <c r="N72">
        <v>2.85</v>
      </c>
      <c r="O72">
        <v>3.1702567425285495</v>
      </c>
      <c r="P72">
        <v>3.2496782815284107</v>
      </c>
      <c r="Q72">
        <v>0.38980778708723512</v>
      </c>
      <c r="R72">
        <v>1.2796973995271868</v>
      </c>
      <c r="S72">
        <v>0</v>
      </c>
      <c r="T72">
        <v>1.57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1.3843735404220314</v>
      </c>
      <c r="AC72">
        <v>0.97377615155250963</v>
      </c>
      <c r="AD72">
        <v>2.6644204661194819</v>
      </c>
      <c r="AE72">
        <v>4.9359416728080774</v>
      </c>
      <c r="AF72">
        <v>0.76113622289550675</v>
      </c>
      <c r="AG72">
        <v>4.2870234021575691</v>
      </c>
      <c r="AH72">
        <v>11.164112905307467</v>
      </c>
      <c r="AI72">
        <v>0</v>
      </c>
      <c r="AJ72">
        <v>0</v>
      </c>
      <c r="AK72">
        <v>8.3912781609468112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6.2655083823974049</v>
      </c>
      <c r="AR72">
        <v>0</v>
      </c>
      <c r="AS72">
        <v>0.89778602919494721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2.79</v>
      </c>
      <c r="AZ72">
        <v>2.35</v>
      </c>
      <c r="BA72">
        <v>2.84</v>
      </c>
      <c r="BB72">
        <v>1.33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75.354754199503034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2.8499570550298357</v>
      </c>
      <c r="L73">
        <v>7.67</v>
      </c>
      <c r="M73">
        <v>1.29</v>
      </c>
      <c r="N73">
        <v>2.85</v>
      </c>
      <c r="O73">
        <v>3.1702567425285495</v>
      </c>
      <c r="P73">
        <v>3.2496782815284107</v>
      </c>
      <c r="Q73">
        <v>0.38980778708723512</v>
      </c>
      <c r="R73">
        <v>1.2796973995271868</v>
      </c>
      <c r="S73">
        <v>0</v>
      </c>
      <c r="T73">
        <v>1.57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1.3843735404220314</v>
      </c>
      <c r="AC73">
        <v>0.97377615155250963</v>
      </c>
      <c r="AD73">
        <v>2.6644204661194819</v>
      </c>
      <c r="AE73">
        <v>4.9359416728080774</v>
      </c>
      <c r="AF73">
        <v>0.76113622289550675</v>
      </c>
      <c r="AG73">
        <v>4.2870234021575691</v>
      </c>
      <c r="AH73">
        <v>11.840751406907895</v>
      </c>
      <c r="AI73">
        <v>0.3589113245542363</v>
      </c>
      <c r="AJ73">
        <v>0</v>
      </c>
      <c r="AK73">
        <v>8.3912781609468112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6.2655083823974049</v>
      </c>
      <c r="AR73">
        <v>0</v>
      </c>
      <c r="AS73">
        <v>0.89778602919494721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2.35</v>
      </c>
      <c r="BA73">
        <v>3.02</v>
      </c>
      <c r="BB73">
        <v>1.33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76.570304025657691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2.8499570550298357</v>
      </c>
      <c r="L74">
        <v>7.67</v>
      </c>
      <c r="M74">
        <v>1.29</v>
      </c>
      <c r="N74">
        <v>2.85</v>
      </c>
      <c r="O74">
        <v>3.1702567425285495</v>
      </c>
      <c r="P74">
        <v>3.2496782815284107</v>
      </c>
      <c r="Q74">
        <v>0.38980778708723512</v>
      </c>
      <c r="R74">
        <v>1.2796973995271868</v>
      </c>
      <c r="S74">
        <v>0</v>
      </c>
      <c r="T74">
        <v>1.57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1.3843735404220314</v>
      </c>
      <c r="AC74">
        <v>0.97377615155250963</v>
      </c>
      <c r="AD74">
        <v>2.6644204661194819</v>
      </c>
      <c r="AE74">
        <v>4.9359416728080774</v>
      </c>
      <c r="AF74">
        <v>0.76113622289550675</v>
      </c>
      <c r="AG74">
        <v>4.2870234021575691</v>
      </c>
      <c r="AH74">
        <v>11.840751406907895</v>
      </c>
      <c r="AI74">
        <v>0.51246131379922455</v>
      </c>
      <c r="AJ74">
        <v>0</v>
      </c>
      <c r="AK74">
        <v>8.3912781609468112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8.3531991614466179</v>
      </c>
      <c r="AR74">
        <v>0</v>
      </c>
      <c r="AS74">
        <v>0.89778602919494721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2.35</v>
      </c>
      <c r="BA74">
        <v>3.02</v>
      </c>
      <c r="BB74">
        <v>1.33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78.811544793951882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2.8499570524412299</v>
      </c>
      <c r="L75">
        <v>7.67</v>
      </c>
      <c r="M75">
        <v>1.29</v>
      </c>
      <c r="N75">
        <v>2.85</v>
      </c>
      <c r="O75">
        <v>3.1702567425285495</v>
      </c>
      <c r="P75">
        <v>3.2496782815284107</v>
      </c>
      <c r="Q75">
        <v>0.38980778708723512</v>
      </c>
      <c r="R75">
        <v>1.2796973995271868</v>
      </c>
      <c r="S75">
        <v>0</v>
      </c>
      <c r="T75">
        <v>1.57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1.3843735404220314</v>
      </c>
      <c r="AC75">
        <v>0.97377615155250963</v>
      </c>
      <c r="AD75">
        <v>3.5434514916939435</v>
      </c>
      <c r="AE75">
        <v>4.9359416728080774</v>
      </c>
      <c r="AF75">
        <v>0.76113622289550675</v>
      </c>
      <c r="AG75">
        <v>4.2870234021575691</v>
      </c>
      <c r="AH75">
        <v>11.840751406907895</v>
      </c>
      <c r="AI75">
        <v>0.76869197069883688</v>
      </c>
      <c r="AJ75">
        <v>0</v>
      </c>
      <c r="AK75">
        <v>8.3912781609468112</v>
      </c>
      <c r="AL75">
        <v>0</v>
      </c>
      <c r="AM75">
        <v>0.38487122040372418</v>
      </c>
      <c r="AN75">
        <v>0</v>
      </c>
      <c r="AO75">
        <v>0</v>
      </c>
      <c r="AP75">
        <v>0</v>
      </c>
      <c r="AQ75">
        <v>8.3531991614466179</v>
      </c>
      <c r="AR75">
        <v>0</v>
      </c>
      <c r="AS75">
        <v>0.89778602919494721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2.35</v>
      </c>
      <c r="BA75">
        <v>3.02</v>
      </c>
      <c r="BB75">
        <v>1.33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80.331677694241094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2.8499570524412299</v>
      </c>
      <c r="L76">
        <v>7.67</v>
      </c>
      <c r="M76">
        <v>1.29</v>
      </c>
      <c r="N76">
        <v>2.85</v>
      </c>
      <c r="O76">
        <v>3.1702567425285495</v>
      </c>
      <c r="P76">
        <v>3.2496782815284107</v>
      </c>
      <c r="Q76">
        <v>0.38980778708723512</v>
      </c>
      <c r="R76">
        <v>1.2796973995271868</v>
      </c>
      <c r="S76">
        <v>0</v>
      </c>
      <c r="T76">
        <v>1.57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2.3065792988877849</v>
      </c>
      <c r="AC76">
        <v>1.9475523031050193</v>
      </c>
      <c r="AD76">
        <v>3.5434514916939435</v>
      </c>
      <c r="AE76">
        <v>4.9359416728080774</v>
      </c>
      <c r="AF76">
        <v>0.76113622289550675</v>
      </c>
      <c r="AG76">
        <v>4.2870234021575691</v>
      </c>
      <c r="AH76">
        <v>11.840751406907895</v>
      </c>
      <c r="AI76">
        <v>4.9324401453175355</v>
      </c>
      <c r="AJ76">
        <v>0</v>
      </c>
      <c r="AK76">
        <v>8.3912781609468112</v>
      </c>
      <c r="AL76">
        <v>0</v>
      </c>
      <c r="AM76">
        <v>0.76974244080744836</v>
      </c>
      <c r="AN76">
        <v>0</v>
      </c>
      <c r="AO76">
        <v>0</v>
      </c>
      <c r="AP76">
        <v>0</v>
      </c>
      <c r="AQ76">
        <v>8.3531991614466179</v>
      </c>
      <c r="AR76">
        <v>0</v>
      </c>
      <c r="AS76">
        <v>0.89778602919494721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2.35</v>
      </c>
      <c r="BA76">
        <v>3.02</v>
      </c>
      <c r="BB76">
        <v>1.33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86.776278999281757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2.8499570524412299</v>
      </c>
      <c r="L77">
        <v>7.67</v>
      </c>
      <c r="M77">
        <v>1.29</v>
      </c>
      <c r="N77">
        <v>2.85</v>
      </c>
      <c r="O77">
        <v>3.1702567425285495</v>
      </c>
      <c r="P77">
        <v>3.2496782815284107</v>
      </c>
      <c r="Q77">
        <v>0.38980778708723512</v>
      </c>
      <c r="R77">
        <v>1.2796973995271868</v>
      </c>
      <c r="S77">
        <v>0</v>
      </c>
      <c r="T77">
        <v>1.57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4.7047402319881035</v>
      </c>
      <c r="AC77">
        <v>3.0748347532098101</v>
      </c>
      <c r="AD77">
        <v>3.6509392233185922</v>
      </c>
      <c r="AE77">
        <v>4.9855162243826134</v>
      </c>
      <c r="AF77">
        <v>1.6907806790951523</v>
      </c>
      <c r="AG77">
        <v>4.2870234021575691</v>
      </c>
      <c r="AH77">
        <v>12.535129494692608</v>
      </c>
      <c r="AI77">
        <v>4.9324401453175355</v>
      </c>
      <c r="AJ77">
        <v>0</v>
      </c>
      <c r="AK77">
        <v>8.3912781609468112</v>
      </c>
      <c r="AL77">
        <v>0</v>
      </c>
      <c r="AM77">
        <v>1.4093875676756096</v>
      </c>
      <c r="AN77">
        <v>0</v>
      </c>
      <c r="AO77">
        <v>0</v>
      </c>
      <c r="AP77">
        <v>0</v>
      </c>
      <c r="AQ77">
        <v>8.3531991614466179</v>
      </c>
      <c r="AR77">
        <v>0</v>
      </c>
      <c r="AS77">
        <v>0.89778602919494721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3.52</v>
      </c>
      <c r="BA77">
        <v>3.18</v>
      </c>
      <c r="BB77">
        <v>1.33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95.442452336538594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2.8499570530884104</v>
      </c>
      <c r="L78">
        <v>7.67</v>
      </c>
      <c r="M78">
        <v>1.29</v>
      </c>
      <c r="N78">
        <v>2.85</v>
      </c>
      <c r="O78">
        <v>3.1702567425285495</v>
      </c>
      <c r="P78">
        <v>3.2496782815284107</v>
      </c>
      <c r="Q78">
        <v>0.38980778708723512</v>
      </c>
      <c r="R78">
        <v>1.2796973995271868</v>
      </c>
      <c r="S78">
        <v>0</v>
      </c>
      <c r="T78">
        <v>1.57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4.7047402319881035</v>
      </c>
      <c r="AC78">
        <v>3.0748347532098101</v>
      </c>
      <c r="AD78">
        <v>3.6509392233185922</v>
      </c>
      <c r="AE78">
        <v>4.9855162243826134</v>
      </c>
      <c r="AF78">
        <v>1.6907806790951523</v>
      </c>
      <c r="AG78">
        <v>4.2870234021575691</v>
      </c>
      <c r="AH78">
        <v>12.535129494692608</v>
      </c>
      <c r="AI78">
        <v>4.9324401453175355</v>
      </c>
      <c r="AJ78">
        <v>0</v>
      </c>
      <c r="AK78">
        <v>8.3912781609468112</v>
      </c>
      <c r="AL78">
        <v>0</v>
      </c>
      <c r="AM78">
        <v>1.4093875676756096</v>
      </c>
      <c r="AN78">
        <v>0</v>
      </c>
      <c r="AO78">
        <v>0</v>
      </c>
      <c r="AP78">
        <v>0</v>
      </c>
      <c r="AQ78">
        <v>8.3531991614466179</v>
      </c>
      <c r="AR78">
        <v>0</v>
      </c>
      <c r="AS78">
        <v>0.89778602919494721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1.33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95.802452337185784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2.8499570524412299</v>
      </c>
      <c r="L79">
        <v>7.67</v>
      </c>
      <c r="M79">
        <v>1.29</v>
      </c>
      <c r="N79">
        <v>2.85</v>
      </c>
      <c r="O79">
        <v>3.1702567425285495</v>
      </c>
      <c r="P79">
        <v>3.2496782815284107</v>
      </c>
      <c r="Q79">
        <v>0.38980778708723512</v>
      </c>
      <c r="R79">
        <v>1.2796973995271868</v>
      </c>
      <c r="S79">
        <v>0</v>
      </c>
      <c r="T79">
        <v>1.57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4.7047402319881035</v>
      </c>
      <c r="AC79">
        <v>3.0748347532098101</v>
      </c>
      <c r="AD79">
        <v>3.6509392233185922</v>
      </c>
      <c r="AE79">
        <v>4.9855162243826134</v>
      </c>
      <c r="AF79">
        <v>1.6907806790951523</v>
      </c>
      <c r="AG79">
        <v>4.2870234021575691</v>
      </c>
      <c r="AH79">
        <v>12.535129494692608</v>
      </c>
      <c r="AI79">
        <v>4.9324401453175355</v>
      </c>
      <c r="AJ79">
        <v>0</v>
      </c>
      <c r="AK79">
        <v>8.3912781609468112</v>
      </c>
      <c r="AL79">
        <v>0</v>
      </c>
      <c r="AM79">
        <v>1.4093875676756096</v>
      </c>
      <c r="AN79">
        <v>0</v>
      </c>
      <c r="AO79">
        <v>0</v>
      </c>
      <c r="AP79">
        <v>0</v>
      </c>
      <c r="AQ79">
        <v>8.3531991614466179</v>
      </c>
      <c r="AR79">
        <v>0</v>
      </c>
      <c r="AS79">
        <v>0.89778602919494721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1.33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95.802452336538593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2.8499570524412299</v>
      </c>
      <c r="L80">
        <v>7.67</v>
      </c>
      <c r="M80">
        <v>1.29</v>
      </c>
      <c r="N80">
        <v>2.85</v>
      </c>
      <c r="O80">
        <v>3.1702567425285495</v>
      </c>
      <c r="P80">
        <v>3.2496782815284107</v>
      </c>
      <c r="Q80">
        <v>0.38980778708723512</v>
      </c>
      <c r="R80">
        <v>1.2796973995271868</v>
      </c>
      <c r="S80">
        <v>0</v>
      </c>
      <c r="T80">
        <v>1.57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4.7047402319881035</v>
      </c>
      <c r="AC80">
        <v>3.0748347532098101</v>
      </c>
      <c r="AD80">
        <v>3.6509392233185922</v>
      </c>
      <c r="AE80">
        <v>4.9855162243826134</v>
      </c>
      <c r="AF80">
        <v>1.6907806790951523</v>
      </c>
      <c r="AG80">
        <v>4.2870234021575691</v>
      </c>
      <c r="AH80">
        <v>12.535129494692608</v>
      </c>
      <c r="AI80">
        <v>4.9324401453175355</v>
      </c>
      <c r="AJ80">
        <v>0</v>
      </c>
      <c r="AK80">
        <v>8.3912781609468112</v>
      </c>
      <c r="AL80">
        <v>0</v>
      </c>
      <c r="AM80">
        <v>1.4093875676756096</v>
      </c>
      <c r="AN80">
        <v>0</v>
      </c>
      <c r="AO80">
        <v>0</v>
      </c>
      <c r="AP80">
        <v>0</v>
      </c>
      <c r="AQ80">
        <v>8.3531991614466179</v>
      </c>
      <c r="AR80">
        <v>0</v>
      </c>
      <c r="AS80">
        <v>0.89778602919494721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1.33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95.802452336538593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2.8499570524412299</v>
      </c>
      <c r="L81">
        <v>7.67</v>
      </c>
      <c r="M81">
        <v>1.29</v>
      </c>
      <c r="N81">
        <v>2.85</v>
      </c>
      <c r="O81">
        <v>3.1702567425285495</v>
      </c>
      <c r="P81">
        <v>3.2496782815284107</v>
      </c>
      <c r="Q81">
        <v>0.38980778708723512</v>
      </c>
      <c r="R81">
        <v>1.2796973995271868</v>
      </c>
      <c r="S81">
        <v>0</v>
      </c>
      <c r="T81">
        <v>1.57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4.7047402319881035</v>
      </c>
      <c r="AC81">
        <v>3.0748347532098101</v>
      </c>
      <c r="AD81">
        <v>3.6509392233185922</v>
      </c>
      <c r="AE81">
        <v>4.9855162243826134</v>
      </c>
      <c r="AF81">
        <v>1.6907806790951523</v>
      </c>
      <c r="AG81">
        <v>4.2870234021575691</v>
      </c>
      <c r="AH81">
        <v>12.535129494692608</v>
      </c>
      <c r="AI81">
        <v>4.9324401453175355</v>
      </c>
      <c r="AJ81">
        <v>0</v>
      </c>
      <c r="AK81">
        <v>8.3912781609468112</v>
      </c>
      <c r="AL81">
        <v>0</v>
      </c>
      <c r="AM81">
        <v>1.4093875676756096</v>
      </c>
      <c r="AN81">
        <v>0</v>
      </c>
      <c r="AO81">
        <v>0</v>
      </c>
      <c r="AP81">
        <v>0</v>
      </c>
      <c r="AQ81">
        <v>8.3531991614466179</v>
      </c>
      <c r="AR81">
        <v>0</v>
      </c>
      <c r="AS81">
        <v>0.89778602919494721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1.33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95.802452336538593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2.8499570524412299</v>
      </c>
      <c r="L82">
        <v>7.67</v>
      </c>
      <c r="M82">
        <v>1.29</v>
      </c>
      <c r="N82">
        <v>2.85</v>
      </c>
      <c r="O82">
        <v>3.1702567425285495</v>
      </c>
      <c r="P82">
        <v>3.2496782815284107</v>
      </c>
      <c r="Q82">
        <v>0.38980778708723512</v>
      </c>
      <c r="R82">
        <v>1.2796973995271868</v>
      </c>
      <c r="S82">
        <v>0</v>
      </c>
      <c r="T82">
        <v>1.57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4.7047402319881035</v>
      </c>
      <c r="AC82">
        <v>3.0748347532098101</v>
      </c>
      <c r="AD82">
        <v>3.6509392233185922</v>
      </c>
      <c r="AE82">
        <v>4.9855162243826134</v>
      </c>
      <c r="AF82">
        <v>1.6907806790951523</v>
      </c>
      <c r="AG82">
        <v>4.2870234021575691</v>
      </c>
      <c r="AH82">
        <v>12.535129494692608</v>
      </c>
      <c r="AI82">
        <v>0.64057664224903066</v>
      </c>
      <c r="AJ82">
        <v>0</v>
      </c>
      <c r="AK82">
        <v>8.3912781609468112</v>
      </c>
      <c r="AL82">
        <v>0</v>
      </c>
      <c r="AM82">
        <v>1.4093875676756096</v>
      </c>
      <c r="AN82">
        <v>0</v>
      </c>
      <c r="AO82">
        <v>0</v>
      </c>
      <c r="AP82">
        <v>0</v>
      </c>
      <c r="AQ82">
        <v>8.3531991614466179</v>
      </c>
      <c r="AR82">
        <v>0</v>
      </c>
      <c r="AS82">
        <v>0.89778602919494721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1.33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91.510588833470095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2.8499570524412299</v>
      </c>
      <c r="L83">
        <v>7.67</v>
      </c>
      <c r="M83">
        <v>1.29</v>
      </c>
      <c r="N83">
        <v>2.85</v>
      </c>
      <c r="O83">
        <v>3.1702567425285495</v>
      </c>
      <c r="P83">
        <v>3.2496782815284107</v>
      </c>
      <c r="Q83">
        <v>0.38980778708723512</v>
      </c>
      <c r="R83">
        <v>1.2796973995271868</v>
      </c>
      <c r="S83">
        <v>0</v>
      </c>
      <c r="T83">
        <v>1.57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4.7047402319881035</v>
      </c>
      <c r="AC83">
        <v>3.0748347532098101</v>
      </c>
      <c r="AD83">
        <v>3.6509392233185922</v>
      </c>
      <c r="AE83">
        <v>4.9855162243826134</v>
      </c>
      <c r="AF83">
        <v>1.6907806790951523</v>
      </c>
      <c r="AG83">
        <v>4.2870234021575691</v>
      </c>
      <c r="AH83">
        <v>12.535129494692608</v>
      </c>
      <c r="AI83">
        <v>0.3589113245542363</v>
      </c>
      <c r="AJ83">
        <v>0</v>
      </c>
      <c r="AK83">
        <v>8.3912781609468112</v>
      </c>
      <c r="AL83">
        <v>0</v>
      </c>
      <c r="AM83">
        <v>1.3443389107059662</v>
      </c>
      <c r="AN83">
        <v>0</v>
      </c>
      <c r="AO83">
        <v>0</v>
      </c>
      <c r="AP83">
        <v>0</v>
      </c>
      <c r="AQ83">
        <v>8.3531991614466179</v>
      </c>
      <c r="AR83">
        <v>0</v>
      </c>
      <c r="AS83">
        <v>0.89778602919494721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1.33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91.16387485880567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2.8499570524412299</v>
      </c>
      <c r="L84">
        <v>7.67</v>
      </c>
      <c r="M84">
        <v>1.29</v>
      </c>
      <c r="N84">
        <v>2.85</v>
      </c>
      <c r="O84">
        <v>3.1702567425285495</v>
      </c>
      <c r="P84">
        <v>3.2496782815284107</v>
      </c>
      <c r="Q84">
        <v>0.38980778708723512</v>
      </c>
      <c r="R84">
        <v>1.2796973995271868</v>
      </c>
      <c r="S84">
        <v>0</v>
      </c>
      <c r="T84">
        <v>1.57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4.7047402319881035</v>
      </c>
      <c r="AC84">
        <v>3.0748347532098101</v>
      </c>
      <c r="AD84">
        <v>3.6509392233185922</v>
      </c>
      <c r="AE84">
        <v>4.9855162243826134</v>
      </c>
      <c r="AF84">
        <v>1.6907806790951523</v>
      </c>
      <c r="AG84">
        <v>4.2870234021575691</v>
      </c>
      <c r="AH84">
        <v>12.535129494692608</v>
      </c>
      <c r="AI84">
        <v>0.3589113245542363</v>
      </c>
      <c r="AJ84">
        <v>0</v>
      </c>
      <c r="AK84">
        <v>8.3912781609468112</v>
      </c>
      <c r="AL84">
        <v>0</v>
      </c>
      <c r="AM84">
        <v>1.2820006144433911</v>
      </c>
      <c r="AN84">
        <v>0</v>
      </c>
      <c r="AO84">
        <v>0</v>
      </c>
      <c r="AP84">
        <v>0</v>
      </c>
      <c r="AQ84">
        <v>8.3531991614466179</v>
      </c>
      <c r="AR84">
        <v>0</v>
      </c>
      <c r="AS84">
        <v>0.89778602919494721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1.33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91.101536562543103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2.8499570524412299</v>
      </c>
      <c r="L85">
        <v>7.67</v>
      </c>
      <c r="M85">
        <v>1.29</v>
      </c>
      <c r="N85">
        <v>2.85</v>
      </c>
      <c r="O85">
        <v>3.1702567425285495</v>
      </c>
      <c r="P85">
        <v>3.2496782815284107</v>
      </c>
      <c r="Q85">
        <v>0.38980778708723512</v>
      </c>
      <c r="R85">
        <v>1.2796973995271868</v>
      </c>
      <c r="S85">
        <v>0</v>
      </c>
      <c r="T85">
        <v>1.57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4.5567187534352867</v>
      </c>
      <c r="AC85">
        <v>2.9232119675232013</v>
      </c>
      <c r="AD85">
        <v>3.5434514916939435</v>
      </c>
      <c r="AE85">
        <v>4.9359416728080774</v>
      </c>
      <c r="AF85">
        <v>1.5393674839523031</v>
      </c>
      <c r="AG85">
        <v>4.2870234021575691</v>
      </c>
      <c r="AH85">
        <v>12.432915688583179</v>
      </c>
      <c r="AI85">
        <v>1.4092686129478675</v>
      </c>
      <c r="AJ85">
        <v>0</v>
      </c>
      <c r="AK85">
        <v>8.3912781609468112</v>
      </c>
      <c r="AL85">
        <v>0</v>
      </c>
      <c r="AM85">
        <v>0.70469378383780479</v>
      </c>
      <c r="AN85">
        <v>0</v>
      </c>
      <c r="AO85">
        <v>0</v>
      </c>
      <c r="AP85">
        <v>0</v>
      </c>
      <c r="AQ85">
        <v>8.3531991614466179</v>
      </c>
      <c r="AR85">
        <v>0</v>
      </c>
      <c r="AS85">
        <v>0.89778602919494721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3.16</v>
      </c>
      <c r="BB85">
        <v>1.33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90.844253471640215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2.8499570524412299</v>
      </c>
      <c r="L86">
        <v>7.67</v>
      </c>
      <c r="M86">
        <v>1.29</v>
      </c>
      <c r="N86">
        <v>2.85</v>
      </c>
      <c r="O86">
        <v>3.1702567425285495</v>
      </c>
      <c r="P86">
        <v>3.2496782815284107</v>
      </c>
      <c r="Q86">
        <v>0.38980778708723512</v>
      </c>
      <c r="R86">
        <v>1.2796973995271868</v>
      </c>
      <c r="S86">
        <v>0</v>
      </c>
      <c r="T86">
        <v>1.57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4.5567187534352867</v>
      </c>
      <c r="AC86">
        <v>2.9232119675232013</v>
      </c>
      <c r="AD86">
        <v>3.5434514916939435</v>
      </c>
      <c r="AE86">
        <v>4.9359416728080774</v>
      </c>
      <c r="AF86">
        <v>1.5222724457910135</v>
      </c>
      <c r="AG86">
        <v>4.2870234021575691</v>
      </c>
      <c r="AH86">
        <v>12.432915688583179</v>
      </c>
      <c r="AI86">
        <v>1.4092686129478675</v>
      </c>
      <c r="AJ86">
        <v>0</v>
      </c>
      <c r="AK86">
        <v>8.3912781609468112</v>
      </c>
      <c r="AL86">
        <v>0</v>
      </c>
      <c r="AM86">
        <v>0.76974244080744836</v>
      </c>
      <c r="AN86">
        <v>0</v>
      </c>
      <c r="AO86">
        <v>0</v>
      </c>
      <c r="AP86">
        <v>0</v>
      </c>
      <c r="AQ86">
        <v>8.3531991614466179</v>
      </c>
      <c r="AR86">
        <v>0</v>
      </c>
      <c r="AS86">
        <v>0.89778602919494721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3.16</v>
      </c>
      <c r="BB86">
        <v>1.33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90.892207090448565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2.8499570524412299</v>
      </c>
      <c r="L87">
        <v>7.67</v>
      </c>
      <c r="M87">
        <v>1.29</v>
      </c>
      <c r="N87">
        <v>2.85</v>
      </c>
      <c r="O87">
        <v>3.1702567425285495</v>
      </c>
      <c r="P87">
        <v>3.2496782815284107</v>
      </c>
      <c r="Q87">
        <v>0.38980778708723512</v>
      </c>
      <c r="R87">
        <v>1.2796973995271868</v>
      </c>
      <c r="S87">
        <v>0</v>
      </c>
      <c r="T87">
        <v>1.57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4.5567187534352867</v>
      </c>
      <c r="AC87">
        <v>2.9232119675232013</v>
      </c>
      <c r="AD87">
        <v>3.5434514916939435</v>
      </c>
      <c r="AE87">
        <v>4.9359416728080774</v>
      </c>
      <c r="AF87">
        <v>1.5222724457910135</v>
      </c>
      <c r="AG87">
        <v>4.2870234021575691</v>
      </c>
      <c r="AH87">
        <v>12.432915688583179</v>
      </c>
      <c r="AI87">
        <v>1.4092686129478675</v>
      </c>
      <c r="AJ87">
        <v>0</v>
      </c>
      <c r="AK87">
        <v>8.3912781609468112</v>
      </c>
      <c r="AL87">
        <v>0</v>
      </c>
      <c r="AM87">
        <v>0.76974244080744836</v>
      </c>
      <c r="AN87">
        <v>0</v>
      </c>
      <c r="AO87">
        <v>0</v>
      </c>
      <c r="AP87">
        <v>0</v>
      </c>
      <c r="AQ87">
        <v>8.3531991614466179</v>
      </c>
      <c r="AR87">
        <v>0</v>
      </c>
      <c r="AS87">
        <v>0.89778602919494721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3.16</v>
      </c>
      <c r="BB87">
        <v>1.33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90.892207090448565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2.8499570524412299</v>
      </c>
      <c r="L88">
        <v>7.67</v>
      </c>
      <c r="M88">
        <v>1.29</v>
      </c>
      <c r="N88">
        <v>2.85</v>
      </c>
      <c r="O88">
        <v>3.1702567425285495</v>
      </c>
      <c r="P88">
        <v>3.2496782815284107</v>
      </c>
      <c r="Q88">
        <v>0.38980778708723512</v>
      </c>
      <c r="R88">
        <v>1.2796973995271868</v>
      </c>
      <c r="S88">
        <v>0</v>
      </c>
      <c r="T88">
        <v>1.57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4.5567187534352867</v>
      </c>
      <c r="AC88">
        <v>2.9232119675232013</v>
      </c>
      <c r="AD88">
        <v>3.5434514916939435</v>
      </c>
      <c r="AE88">
        <v>4.9359416728080774</v>
      </c>
      <c r="AF88">
        <v>1.5222724457910135</v>
      </c>
      <c r="AG88">
        <v>4.2870234021575691</v>
      </c>
      <c r="AH88">
        <v>12.432915688583179</v>
      </c>
      <c r="AI88">
        <v>1.4092686129478675</v>
      </c>
      <c r="AJ88">
        <v>0</v>
      </c>
      <c r="AK88">
        <v>8.3912781609468112</v>
      </c>
      <c r="AL88">
        <v>0</v>
      </c>
      <c r="AM88">
        <v>0.76974244080744836</v>
      </c>
      <c r="AN88">
        <v>0</v>
      </c>
      <c r="AO88">
        <v>0</v>
      </c>
      <c r="AP88">
        <v>0</v>
      </c>
      <c r="AQ88">
        <v>8.3531991614466179</v>
      </c>
      <c r="AR88">
        <v>0</v>
      </c>
      <c r="AS88">
        <v>0.89778602919494721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3.16</v>
      </c>
      <c r="BB88">
        <v>1.33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90.892207090448565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2.8499999999999996</v>
      </c>
      <c r="L89">
        <v>7.67</v>
      </c>
      <c r="M89">
        <v>1.29</v>
      </c>
      <c r="N89">
        <v>2.85</v>
      </c>
      <c r="O89">
        <v>3.1702567425285495</v>
      </c>
      <c r="P89">
        <v>3.2496782815284107</v>
      </c>
      <c r="Q89">
        <v>0.38980778708723512</v>
      </c>
      <c r="R89">
        <v>1.2796973995271868</v>
      </c>
      <c r="S89">
        <v>0</v>
      </c>
      <c r="T89">
        <v>1.57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4.5567187534352867</v>
      </c>
      <c r="AC89">
        <v>2.9232119675232013</v>
      </c>
      <c r="AD89">
        <v>3.5434514916939435</v>
      </c>
      <c r="AE89">
        <v>4.9359416728080774</v>
      </c>
      <c r="AF89">
        <v>1.5222724457910135</v>
      </c>
      <c r="AG89">
        <v>4.2870234021575691</v>
      </c>
      <c r="AH89">
        <v>12.432915688583179</v>
      </c>
      <c r="AI89">
        <v>0.3589113245542363</v>
      </c>
      <c r="AJ89">
        <v>0</v>
      </c>
      <c r="AK89">
        <v>8.3912781609468112</v>
      </c>
      <c r="AL89">
        <v>0</v>
      </c>
      <c r="AM89">
        <v>0.76974244080744836</v>
      </c>
      <c r="AN89">
        <v>0</v>
      </c>
      <c r="AO89">
        <v>0</v>
      </c>
      <c r="AP89">
        <v>0</v>
      </c>
      <c r="AQ89">
        <v>8.3531991614466179</v>
      </c>
      <c r="AR89">
        <v>0</v>
      </c>
      <c r="AS89">
        <v>0.89778602919494721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3.16</v>
      </c>
      <c r="BB89">
        <v>1.33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89.841892749613706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2.8499999999999996</v>
      </c>
      <c r="L90">
        <v>7.67</v>
      </c>
      <c r="M90">
        <v>1.29</v>
      </c>
      <c r="N90">
        <v>2.85</v>
      </c>
      <c r="O90">
        <v>3.1702567425285495</v>
      </c>
      <c r="P90">
        <v>3.2496782815284107</v>
      </c>
      <c r="Q90">
        <v>0.38980778708723512</v>
      </c>
      <c r="R90">
        <v>1.2796973995271868</v>
      </c>
      <c r="S90">
        <v>0</v>
      </c>
      <c r="T90">
        <v>1.57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4.5567187534352867</v>
      </c>
      <c r="AC90">
        <v>2.9232119675232013</v>
      </c>
      <c r="AD90">
        <v>3.5434514916939435</v>
      </c>
      <c r="AE90">
        <v>4.9359416728080774</v>
      </c>
      <c r="AF90">
        <v>1.5222724457910135</v>
      </c>
      <c r="AG90">
        <v>4.2870234021575691</v>
      </c>
      <c r="AH90">
        <v>12.432915688583179</v>
      </c>
      <c r="AI90">
        <v>0.3589113245542363</v>
      </c>
      <c r="AJ90">
        <v>0</v>
      </c>
      <c r="AK90">
        <v>8.3912781609468112</v>
      </c>
      <c r="AL90">
        <v>0</v>
      </c>
      <c r="AM90">
        <v>0.76974244080744836</v>
      </c>
      <c r="AN90">
        <v>0</v>
      </c>
      <c r="AO90">
        <v>0</v>
      </c>
      <c r="AP90">
        <v>0</v>
      </c>
      <c r="AQ90">
        <v>8.3531991614466179</v>
      </c>
      <c r="AR90">
        <v>0</v>
      </c>
      <c r="AS90">
        <v>0.89778602919494721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3.16</v>
      </c>
      <c r="BB90">
        <v>1.33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89.841892749613706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2.8499999999999996</v>
      </c>
      <c r="L91">
        <v>7.67</v>
      </c>
      <c r="M91">
        <v>1.29</v>
      </c>
      <c r="N91">
        <v>2.85</v>
      </c>
      <c r="O91">
        <v>3.1702567425285495</v>
      </c>
      <c r="P91">
        <v>3.2496782815284107</v>
      </c>
      <c r="Q91">
        <v>0.38980778708723512</v>
      </c>
      <c r="R91">
        <v>1.2796973995271868</v>
      </c>
      <c r="S91">
        <v>0</v>
      </c>
      <c r="T91">
        <v>1.57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4.7047402319881035</v>
      </c>
      <c r="AC91">
        <v>3.0748347532098101</v>
      </c>
      <c r="AD91">
        <v>3.6509392233185922</v>
      </c>
      <c r="AE91">
        <v>4.9855162243826134</v>
      </c>
      <c r="AF91">
        <v>2.5365780433608545</v>
      </c>
      <c r="AG91">
        <v>4.2870234021575691</v>
      </c>
      <c r="AH91">
        <v>12.535129494692608</v>
      </c>
      <c r="AI91">
        <v>0.3589113245542363</v>
      </c>
      <c r="AJ91">
        <v>0</v>
      </c>
      <c r="AK91">
        <v>8.3912781609468112</v>
      </c>
      <c r="AL91">
        <v>0</v>
      </c>
      <c r="AM91">
        <v>1.2820006144433911</v>
      </c>
      <c r="AN91">
        <v>0</v>
      </c>
      <c r="AO91">
        <v>0</v>
      </c>
      <c r="AP91">
        <v>0</v>
      </c>
      <c r="AQ91">
        <v>8.3531991614466179</v>
      </c>
      <c r="AR91">
        <v>0</v>
      </c>
      <c r="AS91">
        <v>0.89778602919494721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1.33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91.947376874367549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2.8499999999999996</v>
      </c>
      <c r="L92">
        <v>7.67</v>
      </c>
      <c r="M92">
        <v>1.29</v>
      </c>
      <c r="N92">
        <v>2.85</v>
      </c>
      <c r="O92">
        <v>3.1702567425285495</v>
      </c>
      <c r="P92">
        <v>3.2496782815284107</v>
      </c>
      <c r="Q92">
        <v>0.38980778708723512</v>
      </c>
      <c r="R92">
        <v>1.2796973995271868</v>
      </c>
      <c r="S92">
        <v>0</v>
      </c>
      <c r="T92">
        <v>1.57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4.7047402319881035</v>
      </c>
      <c r="AC92">
        <v>3.0748347532098101</v>
      </c>
      <c r="AD92">
        <v>3.6509392233185922</v>
      </c>
      <c r="AE92">
        <v>4.9855162243826134</v>
      </c>
      <c r="AF92">
        <v>2.5365780433608545</v>
      </c>
      <c r="AG92">
        <v>4.2870234021575691</v>
      </c>
      <c r="AH92">
        <v>12.535129494692608</v>
      </c>
      <c r="AI92">
        <v>0.3589113245542363</v>
      </c>
      <c r="AJ92">
        <v>0</v>
      </c>
      <c r="AK92">
        <v>8.3912781609468112</v>
      </c>
      <c r="AL92">
        <v>0</v>
      </c>
      <c r="AM92">
        <v>1.2820006144433911</v>
      </c>
      <c r="AN92">
        <v>0</v>
      </c>
      <c r="AO92">
        <v>0</v>
      </c>
      <c r="AP92">
        <v>0</v>
      </c>
      <c r="AQ92">
        <v>8.3531991614466179</v>
      </c>
      <c r="AR92">
        <v>0</v>
      </c>
      <c r="AS92">
        <v>0.89778602919494721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1.33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91.947376874367549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2.8499999999999996</v>
      </c>
      <c r="L93">
        <v>7.67</v>
      </c>
      <c r="M93">
        <v>1.29</v>
      </c>
      <c r="N93">
        <v>2.85</v>
      </c>
      <c r="O93">
        <v>3.1702567425285495</v>
      </c>
      <c r="P93">
        <v>3.2496782815284107</v>
      </c>
      <c r="Q93">
        <v>0.38980778708723512</v>
      </c>
      <c r="R93">
        <v>1.2796973995271868</v>
      </c>
      <c r="S93">
        <v>0</v>
      </c>
      <c r="T93">
        <v>1.57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4.7047402319881035</v>
      </c>
      <c r="AC93">
        <v>3.0748347532098101</v>
      </c>
      <c r="AD93">
        <v>3.6509392233185922</v>
      </c>
      <c r="AE93">
        <v>4.9855162243826134</v>
      </c>
      <c r="AF93">
        <v>2.5365780433608545</v>
      </c>
      <c r="AG93">
        <v>4.2870234021575691</v>
      </c>
      <c r="AH93">
        <v>12.535129494692608</v>
      </c>
      <c r="AI93">
        <v>0.3589113245542363</v>
      </c>
      <c r="AJ93">
        <v>0</v>
      </c>
      <c r="AK93">
        <v>8.3912781609468112</v>
      </c>
      <c r="AL93">
        <v>0</v>
      </c>
      <c r="AM93">
        <v>1.2820006144433911</v>
      </c>
      <c r="AN93">
        <v>0</v>
      </c>
      <c r="AO93">
        <v>0</v>
      </c>
      <c r="AP93">
        <v>0</v>
      </c>
      <c r="AQ93">
        <v>8.3531991614466179</v>
      </c>
      <c r="AR93">
        <v>0</v>
      </c>
      <c r="AS93">
        <v>0.89778602919494721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1.33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91.947376874367549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2.8499999999999996</v>
      </c>
      <c r="L94">
        <v>7.67</v>
      </c>
      <c r="M94">
        <v>1.29</v>
      </c>
      <c r="N94">
        <v>2.85</v>
      </c>
      <c r="O94">
        <v>3.1702567425285495</v>
      </c>
      <c r="P94">
        <v>3.2496782815284107</v>
      </c>
      <c r="Q94">
        <v>0.38980778708723512</v>
      </c>
      <c r="R94">
        <v>1.2796973995271868</v>
      </c>
      <c r="S94">
        <v>0</v>
      </c>
      <c r="T94">
        <v>1.57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4.7047402319881035</v>
      </c>
      <c r="AC94">
        <v>3.0748347532098101</v>
      </c>
      <c r="AD94">
        <v>3.6509392233185922</v>
      </c>
      <c r="AE94">
        <v>4.9855162243826134</v>
      </c>
      <c r="AF94">
        <v>2.5365780433608545</v>
      </c>
      <c r="AG94">
        <v>4.2870234021575691</v>
      </c>
      <c r="AH94">
        <v>12.535129494692608</v>
      </c>
      <c r="AI94">
        <v>0.3589113245542363</v>
      </c>
      <c r="AJ94">
        <v>0</v>
      </c>
      <c r="AK94">
        <v>8.3912781609468112</v>
      </c>
      <c r="AL94">
        <v>0</v>
      </c>
      <c r="AM94">
        <v>1.2820006144433911</v>
      </c>
      <c r="AN94">
        <v>0</v>
      </c>
      <c r="AO94">
        <v>0</v>
      </c>
      <c r="AP94">
        <v>0</v>
      </c>
      <c r="AQ94">
        <v>8.3531991614466179</v>
      </c>
      <c r="AR94">
        <v>0</v>
      </c>
      <c r="AS94">
        <v>0.89778602919494721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1.33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91.947376874367549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2.8499999999999996</v>
      </c>
      <c r="L95">
        <v>7.67</v>
      </c>
      <c r="M95">
        <v>1.29</v>
      </c>
      <c r="N95">
        <v>2.85</v>
      </c>
      <c r="O95">
        <v>3.1702567425285495</v>
      </c>
      <c r="P95">
        <v>3.2496782815284107</v>
      </c>
      <c r="Q95">
        <v>0.38980778708723512</v>
      </c>
      <c r="R95">
        <v>1.2796973995271868</v>
      </c>
      <c r="S95">
        <v>0</v>
      </c>
      <c r="T95">
        <v>1.57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4.5567187534352867</v>
      </c>
      <c r="AC95">
        <v>2.9232119675232013</v>
      </c>
      <c r="AD95">
        <v>3.5434514916939435</v>
      </c>
      <c r="AE95">
        <v>4.9359416728080774</v>
      </c>
      <c r="AF95">
        <v>1.6907806790951523</v>
      </c>
      <c r="AG95">
        <v>4.2870234021575691</v>
      </c>
      <c r="AH95">
        <v>12.432915688583179</v>
      </c>
      <c r="AI95">
        <v>0.3589113245542363</v>
      </c>
      <c r="AJ95">
        <v>0</v>
      </c>
      <c r="AK95">
        <v>8.3912781609468112</v>
      </c>
      <c r="AL95">
        <v>0</v>
      </c>
      <c r="AM95">
        <v>0.76974244080744836</v>
      </c>
      <c r="AN95">
        <v>0</v>
      </c>
      <c r="AO95">
        <v>0</v>
      </c>
      <c r="AP95">
        <v>0</v>
      </c>
      <c r="AQ95">
        <v>8.3531991614466179</v>
      </c>
      <c r="AR95">
        <v>0</v>
      </c>
      <c r="AS95">
        <v>0.89778602919494721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3.16</v>
      </c>
      <c r="BB95">
        <v>1.33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88.620400982917829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2.8499999999999996</v>
      </c>
      <c r="L96">
        <v>7.67</v>
      </c>
      <c r="M96">
        <v>1.29</v>
      </c>
      <c r="N96">
        <v>2.85</v>
      </c>
      <c r="O96">
        <v>3.1702567425285495</v>
      </c>
      <c r="P96">
        <v>3.2496782815284107</v>
      </c>
      <c r="Q96">
        <v>0.38980778708723512</v>
      </c>
      <c r="R96">
        <v>1.2796973995271868</v>
      </c>
      <c r="S96">
        <v>0</v>
      </c>
      <c r="T96">
        <v>1.57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4.5567187534352867</v>
      </c>
      <c r="AC96">
        <v>2.9232119675232013</v>
      </c>
      <c r="AD96">
        <v>3.5434514916939435</v>
      </c>
      <c r="AE96">
        <v>4.9359416728080774</v>
      </c>
      <c r="AF96">
        <v>0.76113622289550675</v>
      </c>
      <c r="AG96">
        <v>4.2870234021575691</v>
      </c>
      <c r="AH96">
        <v>12.432915688583179</v>
      </c>
      <c r="AI96">
        <v>0.3589113245542363</v>
      </c>
      <c r="AJ96">
        <v>0</v>
      </c>
      <c r="AK96">
        <v>8.3912781609468112</v>
      </c>
      <c r="AL96">
        <v>0</v>
      </c>
      <c r="AM96">
        <v>0.38487122040372418</v>
      </c>
      <c r="AN96">
        <v>0</v>
      </c>
      <c r="AO96">
        <v>0</v>
      </c>
      <c r="AP96">
        <v>0</v>
      </c>
      <c r="AQ96">
        <v>8.3531991614466179</v>
      </c>
      <c r="AR96">
        <v>0</v>
      </c>
      <c r="AS96">
        <v>0.89778602919494721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3.16</v>
      </c>
      <c r="BB96">
        <v>1.33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85.905885306314474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2.8499999999999996</v>
      </c>
      <c r="L97">
        <v>7.67</v>
      </c>
      <c r="M97">
        <v>1.29</v>
      </c>
      <c r="N97">
        <v>2.85</v>
      </c>
      <c r="O97">
        <v>3.1702567425285495</v>
      </c>
      <c r="P97">
        <v>3.2496782815284107</v>
      </c>
      <c r="Q97">
        <v>0.38980778708723512</v>
      </c>
      <c r="R97">
        <v>1.2796973995271868</v>
      </c>
      <c r="S97">
        <v>0</v>
      </c>
      <c r="T97">
        <v>1.57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4.5567187534352867</v>
      </c>
      <c r="AC97">
        <v>2.9232119675232013</v>
      </c>
      <c r="AD97">
        <v>3.5434514916939435</v>
      </c>
      <c r="AE97">
        <v>4.9359416728080774</v>
      </c>
      <c r="AF97">
        <v>0.76113622289550675</v>
      </c>
      <c r="AG97">
        <v>4.2870234021575691</v>
      </c>
      <c r="AH97">
        <v>12.432915688583179</v>
      </c>
      <c r="AI97">
        <v>0.3589113245542363</v>
      </c>
      <c r="AJ97">
        <v>0</v>
      </c>
      <c r="AK97">
        <v>8.3912781609468112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8.3531991614466179</v>
      </c>
      <c r="AR97">
        <v>0</v>
      </c>
      <c r="AS97">
        <v>0.89778602919494721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3.16</v>
      </c>
      <c r="BB97">
        <v>1.33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84.271014085910736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2.8499999999999996</v>
      </c>
      <c r="L98">
        <v>7.67</v>
      </c>
      <c r="M98">
        <v>1.29</v>
      </c>
      <c r="N98">
        <v>2.85</v>
      </c>
      <c r="O98">
        <v>3.1702567425285495</v>
      </c>
      <c r="P98">
        <v>3.2496782815284107</v>
      </c>
      <c r="Q98">
        <v>0.38980778708723512</v>
      </c>
      <c r="R98">
        <v>1.2796973995271868</v>
      </c>
      <c r="S98">
        <v>0</v>
      </c>
      <c r="T98">
        <v>1.57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4.5567187534352867</v>
      </c>
      <c r="AC98">
        <v>2.9232119675232013</v>
      </c>
      <c r="AD98">
        <v>3.5434514916939435</v>
      </c>
      <c r="AE98">
        <v>4.9359416728080774</v>
      </c>
      <c r="AF98">
        <v>0.76113622289550675</v>
      </c>
      <c r="AG98">
        <v>4.2870234021575691</v>
      </c>
      <c r="AH98">
        <v>12.432915688583179</v>
      </c>
      <c r="AI98">
        <v>0.3589113245542363</v>
      </c>
      <c r="AJ98">
        <v>0</v>
      </c>
      <c r="AK98">
        <v>8.3912781609468112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8.3531991614466179</v>
      </c>
      <c r="AR98">
        <v>0</v>
      </c>
      <c r="AS98">
        <v>0.89778602919494721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3.16</v>
      </c>
      <c r="BB98">
        <v>1.33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84.131014085910735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4.4716981132075476E-5</v>
      </c>
      <c r="E99">
        <f t="shared" si="2"/>
        <v>0</v>
      </c>
      <c r="F99">
        <f t="shared" si="2"/>
        <v>0</v>
      </c>
      <c r="G99">
        <f t="shared" si="2"/>
        <v>1.0249999999999998E-4</v>
      </c>
      <c r="H99">
        <f t="shared" si="2"/>
        <v>0</v>
      </c>
      <c r="I99">
        <f t="shared" si="2"/>
        <v>0</v>
      </c>
      <c r="J99">
        <f t="shared" si="2"/>
        <v>6.9999999999999994E-5</v>
      </c>
      <c r="K99">
        <f t="shared" si="2"/>
        <v>6.8229515762700185E-2</v>
      </c>
      <c r="L99">
        <f t="shared" si="2"/>
        <v>0.20546563655368186</v>
      </c>
      <c r="M99">
        <f t="shared" si="2"/>
        <v>3.0960000000000064E-2</v>
      </c>
      <c r="N99">
        <f t="shared" si="2"/>
        <v>6.8399999999999947E-2</v>
      </c>
      <c r="O99">
        <f t="shared" si="2"/>
        <v>7.6086161820685103E-2</v>
      </c>
      <c r="P99">
        <f t="shared" si="2"/>
        <v>7.7520251695791381E-2</v>
      </c>
      <c r="Q99">
        <f t="shared" si="2"/>
        <v>9.3583383000371556E-3</v>
      </c>
      <c r="R99">
        <f t="shared" si="2"/>
        <v>1.9866667353813438E-2</v>
      </c>
      <c r="S99">
        <f t="shared" si="2"/>
        <v>0</v>
      </c>
      <c r="T99">
        <f t="shared" si="2"/>
        <v>3.7679999999999908E-2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6.4824355932984967E-2</v>
      </c>
      <c r="AC99">
        <f t="shared" si="2"/>
        <v>4.4041710459795873E-2</v>
      </c>
      <c r="AD99">
        <f t="shared" si="2"/>
        <v>7.7454019765358373E-2</v>
      </c>
      <c r="AE99">
        <f t="shared" si="2"/>
        <v>0.11861132380211752</v>
      </c>
      <c r="AF99">
        <f t="shared" si="2"/>
        <v>2.3280389290290304E-2</v>
      </c>
      <c r="AG99">
        <f t="shared" si="2"/>
        <v>0.10288856165178151</v>
      </c>
      <c r="AH99">
        <f t="shared" si="2"/>
        <v>0.28463081558458797</v>
      </c>
      <c r="AI99">
        <f t="shared" si="2"/>
        <v>2.2383679030352627E-2</v>
      </c>
      <c r="AJ99">
        <f t="shared" si="2"/>
        <v>0</v>
      </c>
      <c r="AK99">
        <f t="shared" si="2"/>
        <v>0.20139067586272366</v>
      </c>
      <c r="AL99">
        <f t="shared" si="2"/>
        <v>0</v>
      </c>
      <c r="AM99">
        <f t="shared" si="2"/>
        <v>5.7683251748184916E-3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7.1191899896121735E-2</v>
      </c>
      <c r="AR99">
        <f t="shared" si="2"/>
        <v>0</v>
      </c>
      <c r="AS99">
        <f t="shared" si="2"/>
        <v>3.1556462130969486E-2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3.383750000000002E-2</v>
      </c>
      <c r="AZ99">
        <f t="shared" si="2"/>
        <v>7.4104999999999907E-2</v>
      </c>
      <c r="BA99">
        <f t="shared" si="2"/>
        <v>7.2425000000000114E-2</v>
      </c>
      <c r="BB99">
        <f t="shared" si="2"/>
        <v>4.6680000000000103E-2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1.8688535070497434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0.34493249999999964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0.34493249999999964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45560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0.62</v>
      </c>
      <c r="E3" s="202">
        <v>0</v>
      </c>
      <c r="F3" s="202">
        <v>0</v>
      </c>
      <c r="G3" s="202">
        <v>1.49</v>
      </c>
      <c r="H3" s="202">
        <v>0</v>
      </c>
      <c r="I3" s="202">
        <v>0</v>
      </c>
      <c r="J3" s="202">
        <v>1</v>
      </c>
      <c r="K3" s="202">
        <v>492.95</v>
      </c>
      <c r="L3" s="202">
        <v>9.01</v>
      </c>
      <c r="M3" s="202">
        <v>30.86</v>
      </c>
      <c r="N3" s="202">
        <v>50.48</v>
      </c>
      <c r="O3" s="202">
        <v>71.3</v>
      </c>
      <c r="P3" s="202">
        <v>16.489999999999998</v>
      </c>
      <c r="Q3" s="202">
        <v>8.74</v>
      </c>
      <c r="R3" s="202">
        <v>17.77</v>
      </c>
      <c r="S3" s="202">
        <v>0</v>
      </c>
      <c r="T3" s="202">
        <v>0</v>
      </c>
      <c r="U3" s="202">
        <v>60.09</v>
      </c>
      <c r="V3" s="202">
        <v>8.85</v>
      </c>
      <c r="W3" s="202">
        <v>19.09</v>
      </c>
      <c r="X3" s="202">
        <v>42.02</v>
      </c>
      <c r="Y3" s="202">
        <v>0</v>
      </c>
      <c r="Z3">
        <v>0</v>
      </c>
      <c r="AA3" s="202">
        <v>14.02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41.42</v>
      </c>
      <c r="AH3" s="202">
        <v>0</v>
      </c>
      <c r="AI3" s="202">
        <v>103.96</v>
      </c>
      <c r="AJ3" s="202">
        <v>0</v>
      </c>
      <c r="AK3" s="202">
        <v>0</v>
      </c>
      <c r="AL3" s="202">
        <v>0</v>
      </c>
      <c r="AM3" s="202">
        <v>257.89</v>
      </c>
      <c r="AN3" s="202">
        <v>0</v>
      </c>
      <c r="AO3">
        <v>0</v>
      </c>
      <c r="AP3" s="202">
        <v>99.67</v>
      </c>
      <c r="AQ3" s="202">
        <v>38.340000000000003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492.95</v>
      </c>
      <c r="L4" s="202">
        <v>9.01</v>
      </c>
      <c r="M4" s="202">
        <v>30.86</v>
      </c>
      <c r="N4" s="202">
        <v>50.48</v>
      </c>
      <c r="O4" s="202">
        <v>71.3</v>
      </c>
      <c r="P4" s="202">
        <v>16.489999999999998</v>
      </c>
      <c r="Q4" s="202">
        <v>8.74</v>
      </c>
      <c r="R4" s="202">
        <v>17.77</v>
      </c>
      <c r="S4" s="202">
        <v>0</v>
      </c>
      <c r="T4" s="202">
        <v>0</v>
      </c>
      <c r="U4" s="202">
        <v>60.09</v>
      </c>
      <c r="V4" s="202">
        <v>8.85</v>
      </c>
      <c r="W4" s="202">
        <v>19.09</v>
      </c>
      <c r="X4" s="202">
        <v>42.02</v>
      </c>
      <c r="Y4" s="202">
        <v>0</v>
      </c>
      <c r="Z4">
        <v>0</v>
      </c>
      <c r="AA4" s="202">
        <v>14.02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41.42</v>
      </c>
      <c r="AH4" s="202">
        <v>0</v>
      </c>
      <c r="AI4" s="202">
        <v>103.96</v>
      </c>
      <c r="AJ4" s="202">
        <v>0</v>
      </c>
      <c r="AK4" s="202">
        <v>0</v>
      </c>
      <c r="AL4" s="202">
        <v>0</v>
      </c>
      <c r="AM4" s="202">
        <v>257.89</v>
      </c>
      <c r="AN4" s="202">
        <v>0</v>
      </c>
      <c r="AO4">
        <v>0</v>
      </c>
      <c r="AP4" s="202">
        <v>99.67</v>
      </c>
      <c r="AQ4" s="202">
        <v>38.340000000000003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492.95</v>
      </c>
      <c r="L5" s="202">
        <v>9.01</v>
      </c>
      <c r="M5" s="202">
        <v>30.86</v>
      </c>
      <c r="N5" s="202">
        <v>50.48</v>
      </c>
      <c r="O5" s="202">
        <v>71.3</v>
      </c>
      <c r="P5" s="202">
        <v>16.489999999999998</v>
      </c>
      <c r="Q5" s="202">
        <v>8.74</v>
      </c>
      <c r="R5" s="202">
        <v>17.77</v>
      </c>
      <c r="S5" s="202">
        <v>0</v>
      </c>
      <c r="T5" s="202">
        <v>0</v>
      </c>
      <c r="U5" s="202">
        <v>60.09</v>
      </c>
      <c r="V5" s="202">
        <v>8.85</v>
      </c>
      <c r="W5" s="202">
        <v>19.09</v>
      </c>
      <c r="X5" s="202">
        <v>42.02</v>
      </c>
      <c r="Y5" s="202">
        <v>0</v>
      </c>
      <c r="Z5">
        <v>0</v>
      </c>
      <c r="AA5" s="202">
        <v>14.02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41.42</v>
      </c>
      <c r="AH5" s="202">
        <v>0</v>
      </c>
      <c r="AI5" s="202">
        <v>103.96</v>
      </c>
      <c r="AJ5" s="202">
        <v>0</v>
      </c>
      <c r="AK5" s="202">
        <v>0</v>
      </c>
      <c r="AL5" s="202">
        <v>0</v>
      </c>
      <c r="AM5" s="202">
        <v>257.89</v>
      </c>
      <c r="AN5" s="202">
        <v>0</v>
      </c>
      <c r="AO5">
        <v>0</v>
      </c>
      <c r="AP5" s="202">
        <v>99.67</v>
      </c>
      <c r="AQ5" s="202">
        <v>38.340000000000003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492.95</v>
      </c>
      <c r="L6" s="202">
        <v>9.01</v>
      </c>
      <c r="M6" s="202">
        <v>30.86</v>
      </c>
      <c r="N6" s="202">
        <v>50.48</v>
      </c>
      <c r="O6" s="202">
        <v>71.3</v>
      </c>
      <c r="P6" s="202">
        <v>16.489999999999998</v>
      </c>
      <c r="Q6" s="202">
        <v>8.74</v>
      </c>
      <c r="R6" s="202">
        <v>17.77</v>
      </c>
      <c r="S6" s="202">
        <v>0</v>
      </c>
      <c r="T6" s="202">
        <v>0</v>
      </c>
      <c r="U6" s="202">
        <v>60.09</v>
      </c>
      <c r="V6" s="202">
        <v>8.85</v>
      </c>
      <c r="W6" s="202">
        <v>19.09</v>
      </c>
      <c r="X6" s="202">
        <v>42.02</v>
      </c>
      <c r="Y6" s="202">
        <v>0</v>
      </c>
      <c r="Z6">
        <v>0</v>
      </c>
      <c r="AA6" s="202">
        <v>14.02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41.42</v>
      </c>
      <c r="AH6" s="202">
        <v>0</v>
      </c>
      <c r="AI6" s="202">
        <v>103.96</v>
      </c>
      <c r="AJ6" s="202">
        <v>0</v>
      </c>
      <c r="AK6" s="202">
        <v>0</v>
      </c>
      <c r="AL6" s="202">
        <v>0</v>
      </c>
      <c r="AM6" s="202">
        <v>257.89</v>
      </c>
      <c r="AN6" s="202">
        <v>0</v>
      </c>
      <c r="AO6">
        <v>0</v>
      </c>
      <c r="AP6" s="202">
        <v>99.67</v>
      </c>
      <c r="AQ6" s="202">
        <v>38.340000000000003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492.95</v>
      </c>
      <c r="L7" s="202">
        <v>9.01</v>
      </c>
      <c r="M7" s="202">
        <v>30.86</v>
      </c>
      <c r="N7" s="202">
        <v>50.48</v>
      </c>
      <c r="O7" s="202">
        <v>71.3</v>
      </c>
      <c r="P7" s="202">
        <v>16.489999999999998</v>
      </c>
      <c r="Q7" s="202">
        <v>8.74</v>
      </c>
      <c r="R7" s="202">
        <v>17.77</v>
      </c>
      <c r="S7" s="202">
        <v>0</v>
      </c>
      <c r="T7" s="202">
        <v>0</v>
      </c>
      <c r="U7" s="202">
        <v>60.09</v>
      </c>
      <c r="V7" s="202">
        <v>8.85</v>
      </c>
      <c r="W7" s="202">
        <v>19.09</v>
      </c>
      <c r="X7" s="202">
        <v>42.02</v>
      </c>
      <c r="Y7" s="202">
        <v>0</v>
      </c>
      <c r="Z7">
        <v>0</v>
      </c>
      <c r="AA7" s="202">
        <v>14.02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41.7</v>
      </c>
      <c r="AH7" s="202">
        <v>0</v>
      </c>
      <c r="AI7" s="202">
        <v>134.61000000000001</v>
      </c>
      <c r="AJ7" s="202">
        <v>0</v>
      </c>
      <c r="AK7" s="202">
        <v>0</v>
      </c>
      <c r="AL7" s="202">
        <v>0</v>
      </c>
      <c r="AM7" s="202">
        <v>287.7</v>
      </c>
      <c r="AN7" s="202">
        <v>0</v>
      </c>
      <c r="AO7">
        <v>0</v>
      </c>
      <c r="AP7" s="202">
        <v>99.67</v>
      </c>
      <c r="AQ7" s="202">
        <v>38.340000000000003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492.95</v>
      </c>
      <c r="L8" s="202">
        <v>9.01</v>
      </c>
      <c r="M8" s="202">
        <v>30.86</v>
      </c>
      <c r="N8" s="202">
        <v>50.48</v>
      </c>
      <c r="O8" s="202">
        <v>71.3</v>
      </c>
      <c r="P8" s="202">
        <v>16.489999999999998</v>
      </c>
      <c r="Q8" s="202">
        <v>8.74</v>
      </c>
      <c r="R8" s="202">
        <v>17.77</v>
      </c>
      <c r="S8" s="202">
        <v>0</v>
      </c>
      <c r="T8" s="202">
        <v>0</v>
      </c>
      <c r="U8" s="202">
        <v>60.09</v>
      </c>
      <c r="V8" s="202">
        <v>8.85</v>
      </c>
      <c r="W8" s="202">
        <v>19.09</v>
      </c>
      <c r="X8" s="202">
        <v>42.02</v>
      </c>
      <c r="Y8" s="202">
        <v>0</v>
      </c>
      <c r="Z8">
        <v>0</v>
      </c>
      <c r="AA8" s="202">
        <v>14.02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41.7</v>
      </c>
      <c r="AH8" s="202">
        <v>0</v>
      </c>
      <c r="AI8" s="202">
        <v>134.61000000000001</v>
      </c>
      <c r="AJ8" s="202">
        <v>0</v>
      </c>
      <c r="AK8" s="202">
        <v>0</v>
      </c>
      <c r="AL8" s="202">
        <v>0</v>
      </c>
      <c r="AM8" s="202">
        <v>286.02</v>
      </c>
      <c r="AN8" s="202">
        <v>0</v>
      </c>
      <c r="AO8">
        <v>0</v>
      </c>
      <c r="AP8" s="202">
        <v>99.67</v>
      </c>
      <c r="AQ8" s="202">
        <v>38.340000000000003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492.95</v>
      </c>
      <c r="L9" s="202">
        <v>9.01</v>
      </c>
      <c r="M9" s="202">
        <v>30.86</v>
      </c>
      <c r="N9" s="202">
        <v>50.48</v>
      </c>
      <c r="O9" s="202">
        <v>71.3</v>
      </c>
      <c r="P9" s="202">
        <v>16.489999999999998</v>
      </c>
      <c r="Q9" s="202">
        <v>8.74</v>
      </c>
      <c r="R9" s="202">
        <v>17.77</v>
      </c>
      <c r="S9" s="202">
        <v>0</v>
      </c>
      <c r="T9" s="202">
        <v>0</v>
      </c>
      <c r="U9" s="202">
        <v>60.09</v>
      </c>
      <c r="V9" s="202">
        <v>8.85</v>
      </c>
      <c r="W9" s="202">
        <v>19.09</v>
      </c>
      <c r="X9" s="202">
        <v>42.02</v>
      </c>
      <c r="Y9" s="202">
        <v>0</v>
      </c>
      <c r="Z9">
        <v>0</v>
      </c>
      <c r="AA9" s="202">
        <v>14.02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41.7</v>
      </c>
      <c r="AH9" s="202">
        <v>0</v>
      </c>
      <c r="AI9" s="202">
        <v>134.61000000000001</v>
      </c>
      <c r="AJ9" s="202">
        <v>0</v>
      </c>
      <c r="AK9" s="202">
        <v>0</v>
      </c>
      <c r="AL9" s="202">
        <v>0</v>
      </c>
      <c r="AM9" s="202">
        <v>286.02</v>
      </c>
      <c r="AN9" s="202">
        <v>0</v>
      </c>
      <c r="AO9">
        <v>0</v>
      </c>
      <c r="AP9" s="202">
        <v>99.67</v>
      </c>
      <c r="AQ9" s="202">
        <v>38.340000000000003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492.95</v>
      </c>
      <c r="L10" s="202">
        <v>9.01</v>
      </c>
      <c r="M10" s="202">
        <v>30.86</v>
      </c>
      <c r="N10" s="202">
        <v>50.48</v>
      </c>
      <c r="O10" s="202">
        <v>71.3</v>
      </c>
      <c r="P10" s="202">
        <v>16.489999999999998</v>
      </c>
      <c r="Q10" s="202">
        <v>8.74</v>
      </c>
      <c r="R10" s="202">
        <v>17.77</v>
      </c>
      <c r="S10" s="202">
        <v>0</v>
      </c>
      <c r="T10" s="202">
        <v>0</v>
      </c>
      <c r="U10" s="202">
        <v>60.09</v>
      </c>
      <c r="V10" s="202">
        <v>8.85</v>
      </c>
      <c r="W10" s="202">
        <v>19.09</v>
      </c>
      <c r="X10" s="202">
        <v>42.02</v>
      </c>
      <c r="Y10" s="202">
        <v>0</v>
      </c>
      <c r="Z10">
        <v>0</v>
      </c>
      <c r="AA10" s="202">
        <v>14.02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41.7</v>
      </c>
      <c r="AH10" s="202">
        <v>0</v>
      </c>
      <c r="AI10" s="202">
        <v>134.61000000000001</v>
      </c>
      <c r="AJ10" s="202">
        <v>0</v>
      </c>
      <c r="AK10" s="202">
        <v>0</v>
      </c>
      <c r="AL10" s="202">
        <v>0</v>
      </c>
      <c r="AM10" s="202">
        <v>286.02</v>
      </c>
      <c r="AN10" s="202">
        <v>0</v>
      </c>
      <c r="AO10">
        <v>0</v>
      </c>
      <c r="AP10" s="202">
        <v>99.67</v>
      </c>
      <c r="AQ10" s="202">
        <v>38.340000000000003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492.95</v>
      </c>
      <c r="L11" s="202">
        <v>9.01</v>
      </c>
      <c r="M11" s="202">
        <v>30.86</v>
      </c>
      <c r="N11" s="202">
        <v>50.48</v>
      </c>
      <c r="O11" s="202">
        <v>71.3</v>
      </c>
      <c r="P11" s="202">
        <v>16.489999999999998</v>
      </c>
      <c r="Q11" s="202">
        <v>8.74</v>
      </c>
      <c r="R11" s="202">
        <v>17.77</v>
      </c>
      <c r="S11" s="202">
        <v>0</v>
      </c>
      <c r="T11" s="202">
        <v>0</v>
      </c>
      <c r="U11" s="202">
        <v>60.09</v>
      </c>
      <c r="V11" s="202">
        <v>8.85</v>
      </c>
      <c r="W11" s="202">
        <v>19.09</v>
      </c>
      <c r="X11" s="202">
        <v>42.02</v>
      </c>
      <c r="Y11" s="202">
        <v>0</v>
      </c>
      <c r="Z11">
        <v>0</v>
      </c>
      <c r="AA11" s="202">
        <v>14.02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41.7</v>
      </c>
      <c r="AH11" s="202">
        <v>0</v>
      </c>
      <c r="AI11" s="202">
        <v>134.61000000000001</v>
      </c>
      <c r="AJ11" s="202">
        <v>0</v>
      </c>
      <c r="AK11" s="202">
        <v>0</v>
      </c>
      <c r="AL11" s="202">
        <v>0</v>
      </c>
      <c r="AM11" s="202">
        <v>196.11</v>
      </c>
      <c r="AN11" s="202">
        <v>0</v>
      </c>
      <c r="AO11">
        <v>0</v>
      </c>
      <c r="AP11" s="202">
        <v>99.67</v>
      </c>
      <c r="AQ11" s="202">
        <v>38.340000000000003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492.95</v>
      </c>
      <c r="L12" s="202">
        <v>9.01</v>
      </c>
      <c r="M12" s="202">
        <v>30.86</v>
      </c>
      <c r="N12" s="202">
        <v>50.48</v>
      </c>
      <c r="O12" s="202">
        <v>71.3</v>
      </c>
      <c r="P12" s="202">
        <v>16.489999999999998</v>
      </c>
      <c r="Q12" s="202">
        <v>8.74</v>
      </c>
      <c r="R12" s="202">
        <v>17.77</v>
      </c>
      <c r="S12" s="202">
        <v>0</v>
      </c>
      <c r="T12" s="202">
        <v>0</v>
      </c>
      <c r="U12" s="202">
        <v>60.09</v>
      </c>
      <c r="V12" s="202">
        <v>8.85</v>
      </c>
      <c r="W12" s="202">
        <v>19.09</v>
      </c>
      <c r="X12" s="202">
        <v>42.02</v>
      </c>
      <c r="Y12" s="202">
        <v>0</v>
      </c>
      <c r="Z12">
        <v>0</v>
      </c>
      <c r="AA12" s="202">
        <v>14.02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41.7</v>
      </c>
      <c r="AH12" s="202">
        <v>0</v>
      </c>
      <c r="AI12" s="202">
        <v>134.61000000000001</v>
      </c>
      <c r="AJ12" s="202">
        <v>0</v>
      </c>
      <c r="AK12" s="202">
        <v>0</v>
      </c>
      <c r="AL12" s="202">
        <v>0</v>
      </c>
      <c r="AM12" s="202">
        <v>196.11</v>
      </c>
      <c r="AN12" s="202">
        <v>0</v>
      </c>
      <c r="AO12">
        <v>0</v>
      </c>
      <c r="AP12" s="202">
        <v>99.67</v>
      </c>
      <c r="AQ12" s="202">
        <v>38.340000000000003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492.94</v>
      </c>
      <c r="L13" s="202">
        <v>9.01</v>
      </c>
      <c r="M13" s="202">
        <v>30.86</v>
      </c>
      <c r="N13" s="202">
        <v>50.48</v>
      </c>
      <c r="O13" s="202">
        <v>71.3</v>
      </c>
      <c r="P13" s="202">
        <v>16.05</v>
      </c>
      <c r="Q13" s="202">
        <v>8.74</v>
      </c>
      <c r="R13" s="202">
        <v>17.77</v>
      </c>
      <c r="S13" s="202">
        <v>0</v>
      </c>
      <c r="T13" s="202">
        <v>0</v>
      </c>
      <c r="U13" s="202">
        <v>60.09</v>
      </c>
      <c r="V13" s="202">
        <v>7.74</v>
      </c>
      <c r="W13" s="202">
        <v>19.09</v>
      </c>
      <c r="X13" s="202">
        <v>42.02</v>
      </c>
      <c r="Y13" s="202">
        <v>0</v>
      </c>
      <c r="Z13">
        <v>0</v>
      </c>
      <c r="AA13" s="202">
        <v>14.02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41.7</v>
      </c>
      <c r="AH13" s="202">
        <v>0</v>
      </c>
      <c r="AI13" s="202">
        <v>134.61000000000001</v>
      </c>
      <c r="AJ13" s="202">
        <v>0</v>
      </c>
      <c r="AK13" s="202">
        <v>0</v>
      </c>
      <c r="AL13" s="202">
        <v>0</v>
      </c>
      <c r="AM13" s="202">
        <v>196.11</v>
      </c>
      <c r="AN13" s="202">
        <v>0</v>
      </c>
      <c r="AO13">
        <v>0</v>
      </c>
      <c r="AP13" s="202">
        <v>99.67</v>
      </c>
      <c r="AQ13" s="202">
        <v>38.340000000000003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492.95</v>
      </c>
      <c r="L14" s="202">
        <v>9.01</v>
      </c>
      <c r="M14" s="202">
        <v>30.86</v>
      </c>
      <c r="N14" s="202">
        <v>50.48</v>
      </c>
      <c r="O14" s="202">
        <v>71.3</v>
      </c>
      <c r="P14" s="202">
        <v>16.05</v>
      </c>
      <c r="Q14" s="202">
        <v>8.74</v>
      </c>
      <c r="R14" s="202">
        <v>17.77</v>
      </c>
      <c r="S14" s="202">
        <v>0</v>
      </c>
      <c r="T14" s="202">
        <v>0</v>
      </c>
      <c r="U14" s="202">
        <v>60.09</v>
      </c>
      <c r="V14" s="202">
        <v>7.74</v>
      </c>
      <c r="W14" s="202">
        <v>19.09</v>
      </c>
      <c r="X14" s="202">
        <v>42.02</v>
      </c>
      <c r="Y14" s="202">
        <v>0</v>
      </c>
      <c r="Z14">
        <v>0</v>
      </c>
      <c r="AA14" s="202">
        <v>14.02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41.7</v>
      </c>
      <c r="AH14" s="202">
        <v>0</v>
      </c>
      <c r="AI14" s="202">
        <v>134.61000000000001</v>
      </c>
      <c r="AJ14" s="202">
        <v>0</v>
      </c>
      <c r="AK14" s="202">
        <v>0</v>
      </c>
      <c r="AL14" s="202">
        <v>0</v>
      </c>
      <c r="AM14" s="202">
        <v>196.11</v>
      </c>
      <c r="AN14" s="202">
        <v>0</v>
      </c>
      <c r="AO14">
        <v>0</v>
      </c>
      <c r="AP14" s="202">
        <v>99.67</v>
      </c>
      <c r="AQ14" s="202">
        <v>38.340000000000003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492.94</v>
      </c>
      <c r="L15" s="202">
        <v>9.01</v>
      </c>
      <c r="M15" s="202">
        <v>30.86</v>
      </c>
      <c r="N15" s="202">
        <v>50.48</v>
      </c>
      <c r="O15" s="202">
        <v>71.3</v>
      </c>
      <c r="P15" s="202">
        <v>16.05</v>
      </c>
      <c r="Q15" s="202">
        <v>8.74</v>
      </c>
      <c r="R15" s="202">
        <v>17.77</v>
      </c>
      <c r="S15" s="202">
        <v>0</v>
      </c>
      <c r="T15" s="202">
        <v>0</v>
      </c>
      <c r="U15" s="202">
        <v>60.09</v>
      </c>
      <c r="V15" s="202">
        <v>7.74</v>
      </c>
      <c r="W15" s="202">
        <v>19.09</v>
      </c>
      <c r="X15" s="202">
        <v>42.02</v>
      </c>
      <c r="Y15" s="202">
        <v>0</v>
      </c>
      <c r="Z15">
        <v>0</v>
      </c>
      <c r="AA15" s="202">
        <v>14.6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41.7</v>
      </c>
      <c r="AH15" s="202">
        <v>0</v>
      </c>
      <c r="AI15" s="202">
        <v>134.61000000000001</v>
      </c>
      <c r="AJ15" s="202">
        <v>0</v>
      </c>
      <c r="AK15" s="202">
        <v>0</v>
      </c>
      <c r="AL15" s="202">
        <v>0</v>
      </c>
      <c r="AM15" s="202">
        <v>196.11</v>
      </c>
      <c r="AN15" s="202">
        <v>0</v>
      </c>
      <c r="AO15">
        <v>0</v>
      </c>
      <c r="AP15" s="202">
        <v>99.67</v>
      </c>
      <c r="AQ15" s="202">
        <v>38.340000000000003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493.15</v>
      </c>
      <c r="L16" s="202">
        <v>9.01</v>
      </c>
      <c r="M16" s="202">
        <v>30.86</v>
      </c>
      <c r="N16" s="202">
        <v>50.48</v>
      </c>
      <c r="O16" s="202">
        <v>71.3</v>
      </c>
      <c r="P16" s="202">
        <v>16.05</v>
      </c>
      <c r="Q16" s="202">
        <v>8.74</v>
      </c>
      <c r="R16" s="202">
        <v>17.77</v>
      </c>
      <c r="S16" s="202">
        <v>0</v>
      </c>
      <c r="T16" s="202">
        <v>0</v>
      </c>
      <c r="U16" s="202">
        <v>60.09</v>
      </c>
      <c r="V16" s="202">
        <v>7.74</v>
      </c>
      <c r="W16" s="202">
        <v>19.09</v>
      </c>
      <c r="X16" s="202">
        <v>42.02</v>
      </c>
      <c r="Y16" s="202">
        <v>0</v>
      </c>
      <c r="Z16">
        <v>0</v>
      </c>
      <c r="AA16" s="202">
        <v>14.6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41.7</v>
      </c>
      <c r="AH16" s="202">
        <v>0</v>
      </c>
      <c r="AI16" s="202">
        <v>134.61000000000001</v>
      </c>
      <c r="AJ16" s="202">
        <v>0</v>
      </c>
      <c r="AK16" s="202">
        <v>0</v>
      </c>
      <c r="AL16" s="202">
        <v>0</v>
      </c>
      <c r="AM16" s="202">
        <v>196.11</v>
      </c>
      <c r="AN16" s="202">
        <v>0</v>
      </c>
      <c r="AO16">
        <v>0</v>
      </c>
      <c r="AP16" s="202">
        <v>99.67</v>
      </c>
      <c r="AQ16" s="202">
        <v>38.340000000000003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493.15</v>
      </c>
      <c r="L17" s="202">
        <v>9.01</v>
      </c>
      <c r="M17" s="202">
        <v>30.86</v>
      </c>
      <c r="N17" s="202">
        <v>50.48</v>
      </c>
      <c r="O17" s="202">
        <v>71.3</v>
      </c>
      <c r="P17" s="202">
        <v>16.489999999999998</v>
      </c>
      <c r="Q17" s="202">
        <v>8.74</v>
      </c>
      <c r="R17" s="202">
        <v>17.77</v>
      </c>
      <c r="S17" s="202">
        <v>0</v>
      </c>
      <c r="T17" s="202">
        <v>0</v>
      </c>
      <c r="U17" s="202">
        <v>60.09</v>
      </c>
      <c r="V17" s="202">
        <v>7.74</v>
      </c>
      <c r="W17" s="202">
        <v>19.09</v>
      </c>
      <c r="X17" s="202">
        <v>42.02</v>
      </c>
      <c r="Y17" s="202">
        <v>0</v>
      </c>
      <c r="Z17">
        <v>0</v>
      </c>
      <c r="AA17" s="202">
        <v>14.6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41.7</v>
      </c>
      <c r="AH17" s="202">
        <v>0</v>
      </c>
      <c r="AI17" s="202">
        <v>134.61000000000001</v>
      </c>
      <c r="AJ17" s="202">
        <v>0</v>
      </c>
      <c r="AK17" s="202">
        <v>0</v>
      </c>
      <c r="AL17" s="202">
        <v>0</v>
      </c>
      <c r="AM17" s="202">
        <v>196.11</v>
      </c>
      <c r="AN17" s="202">
        <v>0</v>
      </c>
      <c r="AO17">
        <v>0</v>
      </c>
      <c r="AP17" s="202">
        <v>99.67</v>
      </c>
      <c r="AQ17" s="202">
        <v>38.340000000000003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493.15</v>
      </c>
      <c r="L18" s="202">
        <v>9.01</v>
      </c>
      <c r="M18" s="202">
        <v>30.86</v>
      </c>
      <c r="N18" s="202">
        <v>50.48</v>
      </c>
      <c r="O18" s="202">
        <v>71.3</v>
      </c>
      <c r="P18" s="202">
        <v>16.489999999999998</v>
      </c>
      <c r="Q18" s="202">
        <v>8.74</v>
      </c>
      <c r="R18" s="202">
        <v>17.77</v>
      </c>
      <c r="S18" s="202">
        <v>0</v>
      </c>
      <c r="T18" s="202">
        <v>0</v>
      </c>
      <c r="U18" s="202">
        <v>60.09</v>
      </c>
      <c r="V18" s="202">
        <v>7.74</v>
      </c>
      <c r="W18" s="202">
        <v>19.09</v>
      </c>
      <c r="X18" s="202">
        <v>42.02</v>
      </c>
      <c r="Y18" s="202">
        <v>0</v>
      </c>
      <c r="Z18">
        <v>0</v>
      </c>
      <c r="AA18" s="202">
        <v>14.6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41.7</v>
      </c>
      <c r="AH18" s="202">
        <v>0</v>
      </c>
      <c r="AI18" s="202">
        <v>134.61000000000001</v>
      </c>
      <c r="AJ18" s="202">
        <v>0</v>
      </c>
      <c r="AK18" s="202">
        <v>0</v>
      </c>
      <c r="AL18" s="202">
        <v>0</v>
      </c>
      <c r="AM18" s="202">
        <v>196.11</v>
      </c>
      <c r="AN18" s="202">
        <v>0</v>
      </c>
      <c r="AO18">
        <v>0</v>
      </c>
      <c r="AP18" s="202">
        <v>99.67</v>
      </c>
      <c r="AQ18" s="202">
        <v>38.340000000000003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493.15</v>
      </c>
      <c r="L19" s="202">
        <v>9.01</v>
      </c>
      <c r="M19" s="202">
        <v>30.86</v>
      </c>
      <c r="N19" s="202">
        <v>50.48</v>
      </c>
      <c r="O19" s="202">
        <v>71.3</v>
      </c>
      <c r="P19" s="202">
        <v>16.489999999999998</v>
      </c>
      <c r="Q19" s="202">
        <v>8.74</v>
      </c>
      <c r="R19" s="202">
        <v>18.02</v>
      </c>
      <c r="S19" s="202">
        <v>0</v>
      </c>
      <c r="T19" s="202">
        <v>0</v>
      </c>
      <c r="U19" s="202">
        <v>60.09</v>
      </c>
      <c r="V19" s="202">
        <v>7.74</v>
      </c>
      <c r="W19" s="202">
        <v>19.09</v>
      </c>
      <c r="X19" s="202">
        <v>42.02</v>
      </c>
      <c r="Y19" s="202">
        <v>0</v>
      </c>
      <c r="Z19">
        <v>0</v>
      </c>
      <c r="AA19" s="202">
        <v>14.6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41.7</v>
      </c>
      <c r="AH19" s="202">
        <v>0</v>
      </c>
      <c r="AI19" s="202">
        <v>134.61000000000001</v>
      </c>
      <c r="AJ19" s="202">
        <v>0</v>
      </c>
      <c r="AK19" s="202">
        <v>0</v>
      </c>
      <c r="AL19" s="202">
        <v>0</v>
      </c>
      <c r="AM19" s="202">
        <v>196.11</v>
      </c>
      <c r="AN19" s="202">
        <v>0</v>
      </c>
      <c r="AO19">
        <v>0</v>
      </c>
      <c r="AP19" s="202">
        <v>99.67</v>
      </c>
      <c r="AQ19" s="202">
        <v>38.340000000000003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493.15</v>
      </c>
      <c r="L20" s="202">
        <v>9.01</v>
      </c>
      <c r="M20" s="202">
        <v>30.86</v>
      </c>
      <c r="N20" s="202">
        <v>50.48</v>
      </c>
      <c r="O20" s="202">
        <v>71.3</v>
      </c>
      <c r="P20" s="202">
        <v>16.489999999999998</v>
      </c>
      <c r="Q20" s="202">
        <v>8.74</v>
      </c>
      <c r="R20" s="202">
        <v>18.02</v>
      </c>
      <c r="S20" s="202">
        <v>0</v>
      </c>
      <c r="T20" s="202">
        <v>0</v>
      </c>
      <c r="U20" s="202">
        <v>60.09</v>
      </c>
      <c r="V20" s="202">
        <v>7.74</v>
      </c>
      <c r="W20" s="202">
        <v>19.09</v>
      </c>
      <c r="X20" s="202">
        <v>42.02</v>
      </c>
      <c r="Y20" s="202">
        <v>0</v>
      </c>
      <c r="Z20">
        <v>0</v>
      </c>
      <c r="AA20" s="202">
        <v>14.6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41.7</v>
      </c>
      <c r="AH20" s="202">
        <v>0</v>
      </c>
      <c r="AI20" s="202">
        <v>134.61000000000001</v>
      </c>
      <c r="AJ20" s="202">
        <v>0</v>
      </c>
      <c r="AK20" s="202">
        <v>0</v>
      </c>
      <c r="AL20" s="202">
        <v>0</v>
      </c>
      <c r="AM20" s="202">
        <v>196.11</v>
      </c>
      <c r="AN20" s="202">
        <v>0</v>
      </c>
      <c r="AO20">
        <v>0</v>
      </c>
      <c r="AP20" s="202">
        <v>99.67</v>
      </c>
      <c r="AQ20" s="202">
        <v>38.340000000000003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493.15</v>
      </c>
      <c r="L21" s="202">
        <v>9.01</v>
      </c>
      <c r="M21" s="202">
        <v>30.86</v>
      </c>
      <c r="N21" s="202">
        <v>50.48</v>
      </c>
      <c r="O21" s="202">
        <v>71.3</v>
      </c>
      <c r="P21" s="202">
        <v>16.489999999999998</v>
      </c>
      <c r="Q21" s="202">
        <v>8.74</v>
      </c>
      <c r="R21" s="202">
        <v>18.02</v>
      </c>
      <c r="S21" s="202">
        <v>0</v>
      </c>
      <c r="T21" s="202">
        <v>0</v>
      </c>
      <c r="U21" s="202">
        <v>60.09</v>
      </c>
      <c r="V21" s="202">
        <v>7.74</v>
      </c>
      <c r="W21" s="202">
        <v>19.09</v>
      </c>
      <c r="X21" s="202">
        <v>42.02</v>
      </c>
      <c r="Y21" s="202">
        <v>0</v>
      </c>
      <c r="Z21">
        <v>0</v>
      </c>
      <c r="AA21" s="202">
        <v>14.6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41.7</v>
      </c>
      <c r="AH21" s="202">
        <v>0</v>
      </c>
      <c r="AI21" s="202">
        <v>134.61000000000001</v>
      </c>
      <c r="AJ21" s="202">
        <v>0</v>
      </c>
      <c r="AK21" s="202">
        <v>0</v>
      </c>
      <c r="AL21" s="202">
        <v>0</v>
      </c>
      <c r="AM21" s="202">
        <v>196.11</v>
      </c>
      <c r="AN21" s="202">
        <v>0</v>
      </c>
      <c r="AO21">
        <v>0</v>
      </c>
      <c r="AP21" s="202">
        <v>99.67</v>
      </c>
      <c r="AQ21" s="202">
        <v>38.340000000000003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493.15</v>
      </c>
      <c r="L22" s="202">
        <v>9.01</v>
      </c>
      <c r="M22" s="202">
        <v>30.86</v>
      </c>
      <c r="N22" s="202">
        <v>50.48</v>
      </c>
      <c r="O22" s="202">
        <v>71.3</v>
      </c>
      <c r="P22" s="202">
        <v>16.489999999999998</v>
      </c>
      <c r="Q22" s="202">
        <v>8.74</v>
      </c>
      <c r="R22" s="202">
        <v>17.77</v>
      </c>
      <c r="S22" s="202">
        <v>0</v>
      </c>
      <c r="T22" s="202">
        <v>0</v>
      </c>
      <c r="U22" s="202">
        <v>60.09</v>
      </c>
      <c r="V22" s="202">
        <v>7.74</v>
      </c>
      <c r="W22" s="202">
        <v>19.09</v>
      </c>
      <c r="X22" s="202">
        <v>42.02</v>
      </c>
      <c r="Y22" s="202">
        <v>0</v>
      </c>
      <c r="Z22">
        <v>0</v>
      </c>
      <c r="AA22" s="202">
        <v>14.6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41.7</v>
      </c>
      <c r="AH22" s="202">
        <v>0</v>
      </c>
      <c r="AI22" s="202">
        <v>134.61000000000001</v>
      </c>
      <c r="AJ22" s="202">
        <v>0</v>
      </c>
      <c r="AK22" s="202">
        <v>0</v>
      </c>
      <c r="AL22" s="202">
        <v>0</v>
      </c>
      <c r="AM22" s="202">
        <v>196.11</v>
      </c>
      <c r="AN22" s="202">
        <v>0</v>
      </c>
      <c r="AO22">
        <v>0</v>
      </c>
      <c r="AP22" s="202">
        <v>99.67</v>
      </c>
      <c r="AQ22" s="202">
        <v>38.340000000000003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493.15</v>
      </c>
      <c r="L23" s="202">
        <v>9.01</v>
      </c>
      <c r="M23" s="202">
        <v>30.86</v>
      </c>
      <c r="N23" s="202">
        <v>50.48</v>
      </c>
      <c r="O23" s="202">
        <v>71.3</v>
      </c>
      <c r="P23" s="202">
        <v>16.489999999999998</v>
      </c>
      <c r="Q23" s="202">
        <v>8.74</v>
      </c>
      <c r="R23" s="202">
        <v>18.02</v>
      </c>
      <c r="S23" s="202">
        <v>0</v>
      </c>
      <c r="T23" s="202">
        <v>0</v>
      </c>
      <c r="U23" s="202">
        <v>60.09</v>
      </c>
      <c r="V23" s="202">
        <v>7.74</v>
      </c>
      <c r="W23" s="202">
        <v>19.09</v>
      </c>
      <c r="X23" s="202">
        <v>42.02</v>
      </c>
      <c r="Y23" s="202">
        <v>0</v>
      </c>
      <c r="Z23">
        <v>0</v>
      </c>
      <c r="AA23" s="202">
        <v>14.6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41.7</v>
      </c>
      <c r="AH23" s="202">
        <v>0</v>
      </c>
      <c r="AI23" s="202">
        <v>134.61000000000001</v>
      </c>
      <c r="AJ23" s="202">
        <v>0</v>
      </c>
      <c r="AK23" s="202">
        <v>0</v>
      </c>
      <c r="AL23" s="202">
        <v>0</v>
      </c>
      <c r="AM23" s="202">
        <v>150</v>
      </c>
      <c r="AN23" s="202">
        <v>0</v>
      </c>
      <c r="AO23">
        <v>0</v>
      </c>
      <c r="AP23" s="202">
        <v>99.67</v>
      </c>
      <c r="AQ23" s="202">
        <v>38.340000000000003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493.15</v>
      </c>
      <c r="L24" s="202">
        <v>9.01</v>
      </c>
      <c r="M24" s="202">
        <v>30.86</v>
      </c>
      <c r="N24" s="202">
        <v>50.48</v>
      </c>
      <c r="O24" s="202">
        <v>71.3</v>
      </c>
      <c r="P24" s="202">
        <v>16.489999999999998</v>
      </c>
      <c r="Q24" s="202">
        <v>8.74</v>
      </c>
      <c r="R24" s="202">
        <v>18.02</v>
      </c>
      <c r="S24" s="202">
        <v>0</v>
      </c>
      <c r="T24" s="202">
        <v>0</v>
      </c>
      <c r="U24" s="202">
        <v>60.09</v>
      </c>
      <c r="V24" s="202">
        <v>7.74</v>
      </c>
      <c r="W24" s="202">
        <v>19.09</v>
      </c>
      <c r="X24" s="202">
        <v>42.02</v>
      </c>
      <c r="Y24" s="202">
        <v>0</v>
      </c>
      <c r="Z24">
        <v>0</v>
      </c>
      <c r="AA24" s="202">
        <v>14.6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41.7</v>
      </c>
      <c r="AH24" s="202">
        <v>0</v>
      </c>
      <c r="AI24" s="202">
        <v>134.61000000000001</v>
      </c>
      <c r="AJ24" s="202">
        <v>0</v>
      </c>
      <c r="AK24" s="202">
        <v>0</v>
      </c>
      <c r="AL24" s="202">
        <v>0</v>
      </c>
      <c r="AM24" s="202">
        <v>150</v>
      </c>
      <c r="AN24" s="202">
        <v>0</v>
      </c>
      <c r="AO24">
        <v>0</v>
      </c>
      <c r="AP24" s="202">
        <v>99.67</v>
      </c>
      <c r="AQ24" s="202">
        <v>38.340000000000003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493.15</v>
      </c>
      <c r="L25" s="202">
        <v>9.01</v>
      </c>
      <c r="M25" s="202">
        <v>30.86</v>
      </c>
      <c r="N25" s="202">
        <v>50.48</v>
      </c>
      <c r="O25" s="202">
        <v>71.3</v>
      </c>
      <c r="P25" s="202">
        <v>16.489999999999998</v>
      </c>
      <c r="Q25" s="202">
        <v>8.74</v>
      </c>
      <c r="R25" s="202">
        <v>18.02</v>
      </c>
      <c r="S25" s="202">
        <v>0</v>
      </c>
      <c r="T25" s="202">
        <v>0</v>
      </c>
      <c r="U25" s="202">
        <v>60.09</v>
      </c>
      <c r="V25" s="202">
        <v>7.74</v>
      </c>
      <c r="W25" s="202">
        <v>19.09</v>
      </c>
      <c r="X25" s="202">
        <v>42.02</v>
      </c>
      <c r="Y25" s="202">
        <v>0</v>
      </c>
      <c r="Z25">
        <v>0</v>
      </c>
      <c r="AA25" s="202">
        <v>14.6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41.7</v>
      </c>
      <c r="AH25" s="202">
        <v>0</v>
      </c>
      <c r="AI25" s="202">
        <v>134.61000000000001</v>
      </c>
      <c r="AJ25" s="202">
        <v>0</v>
      </c>
      <c r="AK25" s="202">
        <v>0</v>
      </c>
      <c r="AL25" s="202">
        <v>0</v>
      </c>
      <c r="AM25" s="202">
        <v>120</v>
      </c>
      <c r="AN25" s="202">
        <v>0</v>
      </c>
      <c r="AO25">
        <v>0</v>
      </c>
      <c r="AP25" s="202">
        <v>99.67</v>
      </c>
      <c r="AQ25" s="202">
        <v>38.340000000000003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492.95</v>
      </c>
      <c r="L26" s="202">
        <v>9.01</v>
      </c>
      <c r="M26" s="202">
        <v>30.86</v>
      </c>
      <c r="N26" s="202">
        <v>50.48</v>
      </c>
      <c r="O26" s="202">
        <v>71.3</v>
      </c>
      <c r="P26" s="202">
        <v>16.489999999999998</v>
      </c>
      <c r="Q26" s="202">
        <v>8.74</v>
      </c>
      <c r="R26" s="202">
        <v>17.77</v>
      </c>
      <c r="S26" s="202">
        <v>0</v>
      </c>
      <c r="T26" s="202">
        <v>0</v>
      </c>
      <c r="U26" s="202">
        <v>60.09</v>
      </c>
      <c r="V26" s="202">
        <v>7.74</v>
      </c>
      <c r="W26" s="202">
        <v>19.09</v>
      </c>
      <c r="X26" s="202">
        <v>42.02</v>
      </c>
      <c r="Y26" s="202">
        <v>0</v>
      </c>
      <c r="Z26">
        <v>0</v>
      </c>
      <c r="AA26" s="202">
        <v>14.6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41.98</v>
      </c>
      <c r="AH26" s="202">
        <v>0</v>
      </c>
      <c r="AI26" s="202">
        <v>134.61000000000001</v>
      </c>
      <c r="AJ26" s="202">
        <v>0</v>
      </c>
      <c r="AK26" s="202">
        <v>0</v>
      </c>
      <c r="AL26" s="202">
        <v>0</v>
      </c>
      <c r="AM26" s="202">
        <v>120</v>
      </c>
      <c r="AN26" s="202">
        <v>0</v>
      </c>
      <c r="AO26">
        <v>0</v>
      </c>
      <c r="AP26" s="202">
        <v>99.67</v>
      </c>
      <c r="AQ26" s="202">
        <v>38.340000000000003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492.95</v>
      </c>
      <c r="L27" s="202">
        <v>9.01</v>
      </c>
      <c r="M27" s="202">
        <v>30.86</v>
      </c>
      <c r="N27" s="202">
        <v>50.48</v>
      </c>
      <c r="O27" s="202">
        <v>71.3</v>
      </c>
      <c r="P27" s="202">
        <v>16.489999999999998</v>
      </c>
      <c r="Q27" s="202">
        <v>8.74</v>
      </c>
      <c r="R27" s="202">
        <v>17.77</v>
      </c>
      <c r="S27" s="202">
        <v>0</v>
      </c>
      <c r="T27" s="202">
        <v>0</v>
      </c>
      <c r="U27" s="202">
        <v>60.09</v>
      </c>
      <c r="V27" s="202">
        <v>7.74</v>
      </c>
      <c r="W27" s="202">
        <v>19.09</v>
      </c>
      <c r="X27" s="202">
        <v>42.02</v>
      </c>
      <c r="Y27" s="202">
        <v>0</v>
      </c>
      <c r="Z27">
        <v>0</v>
      </c>
      <c r="AA27" s="202">
        <v>14.02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41.98</v>
      </c>
      <c r="AH27" s="202">
        <v>0</v>
      </c>
      <c r="AI27" s="202">
        <v>134.61000000000001</v>
      </c>
      <c r="AJ27" s="202">
        <v>0</v>
      </c>
      <c r="AK27" s="202">
        <v>0</v>
      </c>
      <c r="AL27" s="202">
        <v>0</v>
      </c>
      <c r="AM27" s="202">
        <v>120</v>
      </c>
      <c r="AN27" s="202">
        <v>0</v>
      </c>
      <c r="AO27">
        <v>0</v>
      </c>
      <c r="AP27" s="202">
        <v>99.67</v>
      </c>
      <c r="AQ27" s="202">
        <v>38.340000000000003</v>
      </c>
      <c r="AR27" s="202">
        <v>11.83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492.95</v>
      </c>
      <c r="L28" s="202">
        <v>9.01</v>
      </c>
      <c r="M28" s="202">
        <v>30.86</v>
      </c>
      <c r="N28" s="202">
        <v>50.48</v>
      </c>
      <c r="O28" s="202">
        <v>71.3</v>
      </c>
      <c r="P28" s="202">
        <v>16.489999999999998</v>
      </c>
      <c r="Q28" s="202">
        <v>8.74</v>
      </c>
      <c r="R28" s="202">
        <v>17.77</v>
      </c>
      <c r="S28" s="202">
        <v>0</v>
      </c>
      <c r="T28" s="202">
        <v>0</v>
      </c>
      <c r="U28" s="202">
        <v>60.09</v>
      </c>
      <c r="V28" s="202">
        <v>7.74</v>
      </c>
      <c r="W28" s="202">
        <v>19.09</v>
      </c>
      <c r="X28" s="202">
        <v>42.02</v>
      </c>
      <c r="Y28" s="202">
        <v>0</v>
      </c>
      <c r="Z28">
        <v>0</v>
      </c>
      <c r="AA28" s="202">
        <v>14.02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41.98</v>
      </c>
      <c r="AH28" s="202">
        <v>0</v>
      </c>
      <c r="AI28" s="202">
        <v>134.61000000000001</v>
      </c>
      <c r="AJ28" s="202">
        <v>0</v>
      </c>
      <c r="AK28" s="202">
        <v>0</v>
      </c>
      <c r="AL28" s="202">
        <v>0</v>
      </c>
      <c r="AM28" s="202">
        <v>120</v>
      </c>
      <c r="AN28" s="202">
        <v>0</v>
      </c>
      <c r="AO28">
        <v>0</v>
      </c>
      <c r="AP28" s="202">
        <v>99.67</v>
      </c>
      <c r="AQ28" s="202">
        <v>38.340000000000003</v>
      </c>
      <c r="AR28" s="202">
        <v>22.35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492.95</v>
      </c>
      <c r="L29" s="202">
        <v>9.01</v>
      </c>
      <c r="M29" s="202">
        <v>30.86</v>
      </c>
      <c r="N29" s="202">
        <v>50.48</v>
      </c>
      <c r="O29" s="202">
        <v>71.3</v>
      </c>
      <c r="P29" s="202">
        <v>24.14</v>
      </c>
      <c r="Q29" s="202">
        <v>8.74</v>
      </c>
      <c r="R29" s="202">
        <v>17.77</v>
      </c>
      <c r="S29" s="202">
        <v>0</v>
      </c>
      <c r="T29" s="202">
        <v>0</v>
      </c>
      <c r="U29" s="202">
        <v>60.09</v>
      </c>
      <c r="V29" s="202">
        <v>7.32</v>
      </c>
      <c r="W29" s="202">
        <v>19.09</v>
      </c>
      <c r="X29" s="202">
        <v>42.02</v>
      </c>
      <c r="Y29" s="202">
        <v>0</v>
      </c>
      <c r="Z29">
        <v>0</v>
      </c>
      <c r="AA29" s="202">
        <v>14.02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41.98</v>
      </c>
      <c r="AH29" s="202">
        <v>0</v>
      </c>
      <c r="AI29" s="202">
        <v>134.61000000000001</v>
      </c>
      <c r="AJ29" s="202">
        <v>0</v>
      </c>
      <c r="AK29" s="202">
        <v>0</v>
      </c>
      <c r="AL29" s="202">
        <v>0</v>
      </c>
      <c r="AM29" s="202">
        <v>196.11</v>
      </c>
      <c r="AN29" s="202">
        <v>0</v>
      </c>
      <c r="AO29">
        <v>0</v>
      </c>
      <c r="AP29" s="202">
        <v>99.67</v>
      </c>
      <c r="AQ29" s="202">
        <v>38.340000000000003</v>
      </c>
      <c r="AR29" s="202">
        <v>32.369999999999997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492.95</v>
      </c>
      <c r="L30" s="202">
        <v>9.01</v>
      </c>
      <c r="M30" s="202">
        <v>30.86</v>
      </c>
      <c r="N30" s="202">
        <v>50.48</v>
      </c>
      <c r="O30" s="202">
        <v>71.3</v>
      </c>
      <c r="P30" s="202">
        <v>26.23</v>
      </c>
      <c r="Q30" s="202">
        <v>8.74</v>
      </c>
      <c r="R30" s="202">
        <v>17.77</v>
      </c>
      <c r="S30" s="202">
        <v>0</v>
      </c>
      <c r="T30" s="202">
        <v>0</v>
      </c>
      <c r="U30" s="202">
        <v>60.09</v>
      </c>
      <c r="V30" s="202">
        <v>6.92</v>
      </c>
      <c r="W30" s="202">
        <v>19.09</v>
      </c>
      <c r="X30" s="202">
        <v>42.02</v>
      </c>
      <c r="Y30" s="202">
        <v>0</v>
      </c>
      <c r="Z30">
        <v>0</v>
      </c>
      <c r="AA30" s="202">
        <v>14.02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41.98</v>
      </c>
      <c r="AH30" s="202">
        <v>0</v>
      </c>
      <c r="AI30" s="202">
        <v>134.61000000000001</v>
      </c>
      <c r="AJ30" s="202">
        <v>0</v>
      </c>
      <c r="AK30" s="202">
        <v>0</v>
      </c>
      <c r="AL30" s="202">
        <v>0</v>
      </c>
      <c r="AM30" s="202">
        <v>180</v>
      </c>
      <c r="AN30" s="202">
        <v>0</v>
      </c>
      <c r="AO30">
        <v>0</v>
      </c>
      <c r="AP30" s="202">
        <v>99.67</v>
      </c>
      <c r="AQ30" s="202">
        <v>38.340000000000003</v>
      </c>
      <c r="AR30" s="202">
        <v>39.520000000000003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493.15</v>
      </c>
      <c r="L31" s="202">
        <v>9.01</v>
      </c>
      <c r="M31" s="202">
        <v>30.86</v>
      </c>
      <c r="N31" s="202">
        <v>50.48</v>
      </c>
      <c r="O31" s="202">
        <v>71.3</v>
      </c>
      <c r="P31" s="202">
        <v>26.23</v>
      </c>
      <c r="Q31" s="202">
        <v>8.74</v>
      </c>
      <c r="R31" s="202">
        <v>17.77</v>
      </c>
      <c r="S31" s="202">
        <v>0</v>
      </c>
      <c r="T31" s="202">
        <v>0</v>
      </c>
      <c r="U31" s="202">
        <v>60.09</v>
      </c>
      <c r="V31" s="202">
        <v>6.5</v>
      </c>
      <c r="W31" s="202">
        <v>19.09</v>
      </c>
      <c r="X31" s="202">
        <v>42.02</v>
      </c>
      <c r="Y31" s="202">
        <v>0</v>
      </c>
      <c r="Z31">
        <v>0</v>
      </c>
      <c r="AA31" s="202">
        <v>14.02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41.98</v>
      </c>
      <c r="AH31" s="202">
        <v>0</v>
      </c>
      <c r="AI31" s="202">
        <v>134.61000000000001</v>
      </c>
      <c r="AJ31" s="202">
        <v>0</v>
      </c>
      <c r="AK31" s="202">
        <v>0</v>
      </c>
      <c r="AL31" s="202">
        <v>0</v>
      </c>
      <c r="AM31" s="202">
        <v>180</v>
      </c>
      <c r="AN31" s="202">
        <v>0</v>
      </c>
      <c r="AO31">
        <v>0</v>
      </c>
      <c r="AP31" s="202">
        <v>99.67</v>
      </c>
      <c r="AQ31" s="202">
        <v>38.340000000000003</v>
      </c>
      <c r="AR31" s="202">
        <v>43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493.15</v>
      </c>
      <c r="L32" s="202">
        <v>9.01</v>
      </c>
      <c r="M32" s="202">
        <v>30.86</v>
      </c>
      <c r="N32" s="202">
        <v>50.48</v>
      </c>
      <c r="O32" s="202">
        <v>71.3</v>
      </c>
      <c r="P32" s="202">
        <v>26.23</v>
      </c>
      <c r="Q32" s="202">
        <v>8.74</v>
      </c>
      <c r="R32" s="202">
        <v>18.02</v>
      </c>
      <c r="S32" s="202">
        <v>0</v>
      </c>
      <c r="T32" s="202">
        <v>0</v>
      </c>
      <c r="U32" s="202">
        <v>60.09</v>
      </c>
      <c r="V32" s="202">
        <v>6.14</v>
      </c>
      <c r="W32" s="202">
        <v>19.09</v>
      </c>
      <c r="X32" s="202">
        <v>42.02</v>
      </c>
      <c r="Y32" s="202">
        <v>0</v>
      </c>
      <c r="Z32">
        <v>0</v>
      </c>
      <c r="AA32" s="202">
        <v>14.02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41.98</v>
      </c>
      <c r="AH32" s="202">
        <v>0</v>
      </c>
      <c r="AI32" s="202">
        <v>134.61000000000001</v>
      </c>
      <c r="AJ32" s="202">
        <v>0</v>
      </c>
      <c r="AK32" s="202">
        <v>0</v>
      </c>
      <c r="AL32" s="202">
        <v>0</v>
      </c>
      <c r="AM32" s="202">
        <v>180</v>
      </c>
      <c r="AN32" s="202">
        <v>0</v>
      </c>
      <c r="AO32">
        <v>0</v>
      </c>
      <c r="AP32" s="202">
        <v>99.67</v>
      </c>
      <c r="AQ32" s="202">
        <v>38.340000000000003</v>
      </c>
      <c r="AR32" s="202">
        <v>46.5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493.15</v>
      </c>
      <c r="L33" s="202">
        <v>9.31</v>
      </c>
      <c r="M33" s="202">
        <v>30.86</v>
      </c>
      <c r="N33" s="202">
        <v>50.48</v>
      </c>
      <c r="O33" s="202">
        <v>71.3</v>
      </c>
      <c r="P33" s="202">
        <v>26.23</v>
      </c>
      <c r="Q33" s="202">
        <v>9.0299999999999994</v>
      </c>
      <c r="R33" s="202">
        <v>18.62</v>
      </c>
      <c r="S33" s="202">
        <v>0</v>
      </c>
      <c r="T33" s="202">
        <v>0</v>
      </c>
      <c r="U33" s="202">
        <v>60.09</v>
      </c>
      <c r="V33" s="202">
        <v>6.14</v>
      </c>
      <c r="W33" s="202">
        <v>19.09</v>
      </c>
      <c r="X33" s="202">
        <v>42.02</v>
      </c>
      <c r="Y33" s="202">
        <v>0</v>
      </c>
      <c r="Z33">
        <v>0</v>
      </c>
      <c r="AA33" s="202">
        <v>14.02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41.98</v>
      </c>
      <c r="AH33" s="202">
        <v>0</v>
      </c>
      <c r="AI33" s="202">
        <v>134.61000000000001</v>
      </c>
      <c r="AJ33" s="202">
        <v>0</v>
      </c>
      <c r="AK33" s="202">
        <v>0</v>
      </c>
      <c r="AL33" s="202">
        <v>0</v>
      </c>
      <c r="AM33" s="202">
        <v>120</v>
      </c>
      <c r="AN33" s="202">
        <v>0</v>
      </c>
      <c r="AO33">
        <v>0</v>
      </c>
      <c r="AP33" s="202">
        <v>99.66</v>
      </c>
      <c r="AQ33" s="202">
        <v>38.340000000000003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493.15</v>
      </c>
      <c r="L34" s="202">
        <v>9.31</v>
      </c>
      <c r="M34" s="202">
        <v>30.86</v>
      </c>
      <c r="N34" s="202">
        <v>50.48</v>
      </c>
      <c r="O34" s="202">
        <v>71.3</v>
      </c>
      <c r="P34" s="202">
        <v>26.23</v>
      </c>
      <c r="Q34" s="202">
        <v>8.74</v>
      </c>
      <c r="R34" s="202">
        <v>18.02</v>
      </c>
      <c r="S34" s="202">
        <v>0</v>
      </c>
      <c r="T34" s="202">
        <v>0</v>
      </c>
      <c r="U34" s="202">
        <v>60.09</v>
      </c>
      <c r="V34" s="202">
        <v>6.14</v>
      </c>
      <c r="W34" s="202">
        <v>19.09</v>
      </c>
      <c r="X34" s="202">
        <v>42.02</v>
      </c>
      <c r="Y34" s="202">
        <v>0</v>
      </c>
      <c r="Z34">
        <v>0</v>
      </c>
      <c r="AA34" s="202">
        <v>14.02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41.98</v>
      </c>
      <c r="AH34" s="202">
        <v>0</v>
      </c>
      <c r="AI34" s="202">
        <v>134.61000000000001</v>
      </c>
      <c r="AJ34" s="202">
        <v>0</v>
      </c>
      <c r="AK34" s="202">
        <v>0</v>
      </c>
      <c r="AL34" s="202">
        <v>0</v>
      </c>
      <c r="AM34" s="202">
        <v>120</v>
      </c>
      <c r="AN34" s="202">
        <v>0</v>
      </c>
      <c r="AO34">
        <v>0</v>
      </c>
      <c r="AP34" s="202">
        <v>99.66</v>
      </c>
      <c r="AQ34" s="202">
        <v>38.340000000000003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493.15</v>
      </c>
      <c r="L35" s="202">
        <v>9.31</v>
      </c>
      <c r="M35" s="202">
        <v>30.86</v>
      </c>
      <c r="N35" s="202">
        <v>50.48</v>
      </c>
      <c r="O35" s="202">
        <v>71.3</v>
      </c>
      <c r="P35" s="202">
        <v>26.23</v>
      </c>
      <c r="Q35" s="202">
        <v>8.74</v>
      </c>
      <c r="R35" s="202">
        <v>18.02</v>
      </c>
      <c r="S35" s="202">
        <v>0</v>
      </c>
      <c r="T35" s="202">
        <v>0</v>
      </c>
      <c r="U35" s="202">
        <v>60.09</v>
      </c>
      <c r="V35" s="202">
        <v>6.14</v>
      </c>
      <c r="W35" s="202">
        <v>19.09</v>
      </c>
      <c r="X35" s="202">
        <v>42.02</v>
      </c>
      <c r="Y35" s="202">
        <v>0</v>
      </c>
      <c r="Z35">
        <v>0</v>
      </c>
      <c r="AA35" s="202">
        <v>14.02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41.98</v>
      </c>
      <c r="AH35" s="202">
        <v>0</v>
      </c>
      <c r="AI35" s="202">
        <v>134.61000000000001</v>
      </c>
      <c r="AJ35" s="202">
        <v>0</v>
      </c>
      <c r="AK35" s="202">
        <v>0</v>
      </c>
      <c r="AL35" s="202">
        <v>0</v>
      </c>
      <c r="AM35" s="202">
        <v>120</v>
      </c>
      <c r="AN35" s="202">
        <v>0</v>
      </c>
      <c r="AO35">
        <v>0</v>
      </c>
      <c r="AP35" s="202">
        <v>99.66</v>
      </c>
      <c r="AQ35" s="202">
        <v>38.340000000000003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493.15</v>
      </c>
      <c r="L36" s="202">
        <v>9.01</v>
      </c>
      <c r="M36" s="202">
        <v>30.86</v>
      </c>
      <c r="N36" s="202">
        <v>50.48</v>
      </c>
      <c r="O36" s="202">
        <v>71.3</v>
      </c>
      <c r="P36" s="202">
        <v>26.23</v>
      </c>
      <c r="Q36" s="202">
        <v>8.74</v>
      </c>
      <c r="R36" s="202">
        <v>18.02</v>
      </c>
      <c r="S36" s="202">
        <v>0</v>
      </c>
      <c r="T36" s="202">
        <v>0</v>
      </c>
      <c r="U36" s="202">
        <v>60.09</v>
      </c>
      <c r="V36" s="202">
        <v>6.14</v>
      </c>
      <c r="W36" s="202">
        <v>19.09</v>
      </c>
      <c r="X36" s="202">
        <v>42.02</v>
      </c>
      <c r="Y36" s="202">
        <v>0</v>
      </c>
      <c r="Z36">
        <v>0</v>
      </c>
      <c r="AA36" s="202">
        <v>14.02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41.98</v>
      </c>
      <c r="AH36" s="202">
        <v>0</v>
      </c>
      <c r="AI36" s="202">
        <v>134.61000000000001</v>
      </c>
      <c r="AJ36" s="202">
        <v>0</v>
      </c>
      <c r="AK36" s="202">
        <v>0</v>
      </c>
      <c r="AL36" s="202">
        <v>0</v>
      </c>
      <c r="AM36" s="202">
        <v>120</v>
      </c>
      <c r="AN36" s="202">
        <v>0</v>
      </c>
      <c r="AO36">
        <v>0</v>
      </c>
      <c r="AP36" s="202">
        <v>99.66</v>
      </c>
      <c r="AQ36" s="202">
        <v>38.340000000000003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493.15</v>
      </c>
      <c r="L37" s="202">
        <v>9.01</v>
      </c>
      <c r="M37" s="202">
        <v>30.86</v>
      </c>
      <c r="N37" s="202">
        <v>50.48</v>
      </c>
      <c r="O37" s="202">
        <v>71.3</v>
      </c>
      <c r="P37" s="202">
        <v>26.23</v>
      </c>
      <c r="Q37" s="202">
        <v>8.77</v>
      </c>
      <c r="R37" s="202">
        <v>18.02</v>
      </c>
      <c r="S37" s="202">
        <v>0</v>
      </c>
      <c r="T37" s="202">
        <v>0</v>
      </c>
      <c r="U37" s="202">
        <v>60.09</v>
      </c>
      <c r="V37" s="202">
        <v>6.14</v>
      </c>
      <c r="W37" s="202">
        <v>19.09</v>
      </c>
      <c r="X37" s="202">
        <v>42.02</v>
      </c>
      <c r="Y37" s="202">
        <v>0</v>
      </c>
      <c r="Z37">
        <v>0</v>
      </c>
      <c r="AA37" s="202">
        <v>14.02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41.98</v>
      </c>
      <c r="AH37" s="202">
        <v>0</v>
      </c>
      <c r="AI37" s="202">
        <v>134.61000000000001</v>
      </c>
      <c r="AJ37" s="202">
        <v>0</v>
      </c>
      <c r="AK37" s="202">
        <v>0</v>
      </c>
      <c r="AL37" s="202">
        <v>0</v>
      </c>
      <c r="AM37" s="202">
        <v>120</v>
      </c>
      <c r="AN37" s="202">
        <v>0</v>
      </c>
      <c r="AO37">
        <v>0</v>
      </c>
      <c r="AP37" s="202">
        <v>99.66</v>
      </c>
      <c r="AQ37" s="202">
        <v>38.340000000000003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493.15</v>
      </c>
      <c r="L38" s="202">
        <v>9.01</v>
      </c>
      <c r="M38" s="202">
        <v>30.86</v>
      </c>
      <c r="N38" s="202">
        <v>50.48</v>
      </c>
      <c r="O38" s="202">
        <v>71.3</v>
      </c>
      <c r="P38" s="202">
        <v>26.23</v>
      </c>
      <c r="Q38" s="202">
        <v>8.74</v>
      </c>
      <c r="R38" s="202">
        <v>18.02</v>
      </c>
      <c r="S38" s="202">
        <v>0</v>
      </c>
      <c r="T38" s="202">
        <v>0</v>
      </c>
      <c r="U38" s="202">
        <v>60.09</v>
      </c>
      <c r="V38" s="202">
        <v>6.14</v>
      </c>
      <c r="W38" s="202">
        <v>19.09</v>
      </c>
      <c r="X38" s="202">
        <v>42.02</v>
      </c>
      <c r="Y38" s="202">
        <v>0</v>
      </c>
      <c r="Z38">
        <v>0</v>
      </c>
      <c r="AA38" s="202">
        <v>14.02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41.98</v>
      </c>
      <c r="AH38" s="202">
        <v>0</v>
      </c>
      <c r="AI38" s="202">
        <v>134.61000000000001</v>
      </c>
      <c r="AJ38" s="202">
        <v>0</v>
      </c>
      <c r="AK38" s="202">
        <v>0</v>
      </c>
      <c r="AL38" s="202">
        <v>0</v>
      </c>
      <c r="AM38" s="202">
        <v>120</v>
      </c>
      <c r="AN38" s="202">
        <v>0</v>
      </c>
      <c r="AO38">
        <v>0</v>
      </c>
      <c r="AP38" s="202">
        <v>99.66</v>
      </c>
      <c r="AQ38" s="202">
        <v>38.340000000000003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493.15</v>
      </c>
      <c r="L39" s="202">
        <v>9.01</v>
      </c>
      <c r="M39" s="202">
        <v>30.86</v>
      </c>
      <c r="N39" s="202">
        <v>50.48</v>
      </c>
      <c r="O39" s="202">
        <v>71.3</v>
      </c>
      <c r="P39" s="202">
        <v>26.23</v>
      </c>
      <c r="Q39" s="202">
        <v>8.74</v>
      </c>
      <c r="R39" s="202">
        <v>18.02</v>
      </c>
      <c r="S39" s="202">
        <v>0</v>
      </c>
      <c r="T39" s="202">
        <v>0</v>
      </c>
      <c r="U39" s="202">
        <v>60.09</v>
      </c>
      <c r="V39" s="202">
        <v>6.14</v>
      </c>
      <c r="W39" s="202">
        <v>19.09</v>
      </c>
      <c r="X39" s="202">
        <v>42.02</v>
      </c>
      <c r="Y39" s="202">
        <v>0</v>
      </c>
      <c r="Z39">
        <v>0</v>
      </c>
      <c r="AA39" s="202">
        <v>14.02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41.42</v>
      </c>
      <c r="AH39" s="202">
        <v>0</v>
      </c>
      <c r="AI39" s="202">
        <v>134.61000000000001</v>
      </c>
      <c r="AJ39" s="202">
        <v>0</v>
      </c>
      <c r="AK39" s="202">
        <v>0</v>
      </c>
      <c r="AL39" s="202">
        <v>0</v>
      </c>
      <c r="AM39" s="202">
        <v>120</v>
      </c>
      <c r="AN39" s="202">
        <v>0</v>
      </c>
      <c r="AO39">
        <v>0</v>
      </c>
      <c r="AP39" s="202">
        <v>99.66</v>
      </c>
      <c r="AQ39" s="202">
        <v>38.340000000000003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493.15</v>
      </c>
      <c r="L40" s="202">
        <v>9.01</v>
      </c>
      <c r="M40" s="202">
        <v>30.86</v>
      </c>
      <c r="N40" s="202">
        <v>50.48</v>
      </c>
      <c r="O40" s="202">
        <v>71.3</v>
      </c>
      <c r="P40" s="202">
        <v>26.23</v>
      </c>
      <c r="Q40" s="202">
        <v>8.74</v>
      </c>
      <c r="R40" s="202">
        <v>18.02</v>
      </c>
      <c r="S40" s="202">
        <v>0</v>
      </c>
      <c r="T40" s="202">
        <v>0</v>
      </c>
      <c r="U40" s="202">
        <v>60.09</v>
      </c>
      <c r="V40" s="202">
        <v>6.14</v>
      </c>
      <c r="W40" s="202">
        <v>19.09</v>
      </c>
      <c r="X40" s="202">
        <v>42.02</v>
      </c>
      <c r="Y40" s="202">
        <v>0</v>
      </c>
      <c r="Z40">
        <v>0</v>
      </c>
      <c r="AA40" s="202">
        <v>14.02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41.42</v>
      </c>
      <c r="AH40" s="202">
        <v>0</v>
      </c>
      <c r="AI40" s="202">
        <v>134.61000000000001</v>
      </c>
      <c r="AJ40" s="202">
        <v>0</v>
      </c>
      <c r="AK40" s="202">
        <v>0</v>
      </c>
      <c r="AL40" s="202">
        <v>0</v>
      </c>
      <c r="AM40" s="202">
        <v>120</v>
      </c>
      <c r="AN40" s="202">
        <v>0</v>
      </c>
      <c r="AO40">
        <v>0</v>
      </c>
      <c r="AP40" s="202">
        <v>99.66</v>
      </c>
      <c r="AQ40" s="202">
        <v>38.340000000000003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493.15</v>
      </c>
      <c r="L41" s="202">
        <v>9.01</v>
      </c>
      <c r="M41" s="202">
        <v>30.86</v>
      </c>
      <c r="N41" s="202">
        <v>50.48</v>
      </c>
      <c r="O41" s="202">
        <v>71.3</v>
      </c>
      <c r="P41" s="202">
        <v>26.23</v>
      </c>
      <c r="Q41" s="202">
        <v>8.74</v>
      </c>
      <c r="R41" s="202">
        <v>18.02</v>
      </c>
      <c r="S41" s="202">
        <v>0</v>
      </c>
      <c r="T41" s="202">
        <v>0</v>
      </c>
      <c r="U41" s="202">
        <v>60.09</v>
      </c>
      <c r="V41" s="202">
        <v>6.14</v>
      </c>
      <c r="W41" s="202">
        <v>19.09</v>
      </c>
      <c r="X41" s="202">
        <v>42.02</v>
      </c>
      <c r="Y41" s="202">
        <v>0</v>
      </c>
      <c r="Z41">
        <v>0</v>
      </c>
      <c r="AA41" s="202">
        <v>14.02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41.42</v>
      </c>
      <c r="AH41" s="202">
        <v>0</v>
      </c>
      <c r="AI41" s="202">
        <v>134.61000000000001</v>
      </c>
      <c r="AJ41" s="202">
        <v>0</v>
      </c>
      <c r="AK41" s="202">
        <v>0</v>
      </c>
      <c r="AL41" s="202">
        <v>0</v>
      </c>
      <c r="AM41" s="202">
        <v>120</v>
      </c>
      <c r="AN41" s="202">
        <v>0</v>
      </c>
      <c r="AO41">
        <v>0</v>
      </c>
      <c r="AP41" s="202">
        <v>99.66</v>
      </c>
      <c r="AQ41" s="202">
        <v>38.340000000000003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493.15</v>
      </c>
      <c r="L42" s="202">
        <v>9.01</v>
      </c>
      <c r="M42" s="202">
        <v>30.86</v>
      </c>
      <c r="N42" s="202">
        <v>50.48</v>
      </c>
      <c r="O42" s="202">
        <v>71.3</v>
      </c>
      <c r="P42" s="202">
        <v>26.23</v>
      </c>
      <c r="Q42" s="202">
        <v>8.74</v>
      </c>
      <c r="R42" s="202">
        <v>18.02</v>
      </c>
      <c r="S42" s="202">
        <v>0</v>
      </c>
      <c r="T42" s="202">
        <v>0</v>
      </c>
      <c r="U42" s="202">
        <v>60.09</v>
      </c>
      <c r="V42" s="202">
        <v>6.14</v>
      </c>
      <c r="W42" s="202">
        <v>19.09</v>
      </c>
      <c r="X42" s="202">
        <v>42.02</v>
      </c>
      <c r="Y42" s="202">
        <v>0</v>
      </c>
      <c r="Z42">
        <v>0</v>
      </c>
      <c r="AA42" s="202">
        <v>14.02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41.42</v>
      </c>
      <c r="AH42" s="202">
        <v>0</v>
      </c>
      <c r="AI42" s="202">
        <v>134.61000000000001</v>
      </c>
      <c r="AJ42" s="202">
        <v>0</v>
      </c>
      <c r="AK42" s="202">
        <v>0</v>
      </c>
      <c r="AL42" s="202">
        <v>0</v>
      </c>
      <c r="AM42" s="202">
        <v>120</v>
      </c>
      <c r="AN42" s="202">
        <v>0</v>
      </c>
      <c r="AO42">
        <v>0</v>
      </c>
      <c r="AP42" s="202">
        <v>99.66</v>
      </c>
      <c r="AQ42" s="202">
        <v>38.340000000000003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493.15</v>
      </c>
      <c r="L43" s="202">
        <v>9.01</v>
      </c>
      <c r="M43" s="202">
        <v>30.86</v>
      </c>
      <c r="N43" s="202">
        <v>50.48</v>
      </c>
      <c r="O43" s="202">
        <v>71.3</v>
      </c>
      <c r="P43" s="202">
        <v>20.66</v>
      </c>
      <c r="Q43" s="202">
        <v>8.74</v>
      </c>
      <c r="R43" s="202">
        <v>18.02</v>
      </c>
      <c r="S43" s="202">
        <v>0</v>
      </c>
      <c r="T43" s="202">
        <v>0</v>
      </c>
      <c r="U43" s="202">
        <v>60.09</v>
      </c>
      <c r="V43" s="202">
        <v>6.14</v>
      </c>
      <c r="W43" s="202">
        <v>19.09</v>
      </c>
      <c r="X43" s="202">
        <v>42.02</v>
      </c>
      <c r="Y43" s="202">
        <v>0</v>
      </c>
      <c r="Z43">
        <v>0</v>
      </c>
      <c r="AA43" s="202">
        <v>14.02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41.42</v>
      </c>
      <c r="AH43" s="202">
        <v>0</v>
      </c>
      <c r="AI43" s="202">
        <v>134.61000000000001</v>
      </c>
      <c r="AJ43" s="202">
        <v>0</v>
      </c>
      <c r="AK43" s="202">
        <v>0</v>
      </c>
      <c r="AL43" s="202">
        <v>0</v>
      </c>
      <c r="AM43" s="202">
        <v>120</v>
      </c>
      <c r="AN43" s="202">
        <v>0</v>
      </c>
      <c r="AO43">
        <v>0</v>
      </c>
      <c r="AP43" s="202">
        <v>99.66</v>
      </c>
      <c r="AQ43" s="202">
        <v>38.340000000000003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493.15</v>
      </c>
      <c r="L44" s="202">
        <v>9.01</v>
      </c>
      <c r="M44" s="202">
        <v>30.86</v>
      </c>
      <c r="N44" s="202">
        <v>50.48</v>
      </c>
      <c r="O44" s="202">
        <v>71.3</v>
      </c>
      <c r="P44" s="202">
        <v>20.66</v>
      </c>
      <c r="Q44" s="202">
        <v>8.74</v>
      </c>
      <c r="R44" s="202">
        <v>18.02</v>
      </c>
      <c r="S44" s="202">
        <v>0</v>
      </c>
      <c r="T44" s="202">
        <v>0</v>
      </c>
      <c r="U44" s="202">
        <v>60.09</v>
      </c>
      <c r="V44" s="202">
        <v>6.14</v>
      </c>
      <c r="W44" s="202">
        <v>19.09</v>
      </c>
      <c r="X44" s="202">
        <v>42.02</v>
      </c>
      <c r="Y44" s="202">
        <v>0</v>
      </c>
      <c r="Z44">
        <v>0</v>
      </c>
      <c r="AA44" s="202">
        <v>14.02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41.42</v>
      </c>
      <c r="AH44" s="202">
        <v>0</v>
      </c>
      <c r="AI44" s="202">
        <v>134.61000000000001</v>
      </c>
      <c r="AJ44" s="202">
        <v>0</v>
      </c>
      <c r="AK44" s="202">
        <v>0</v>
      </c>
      <c r="AL44" s="202">
        <v>0</v>
      </c>
      <c r="AM44" s="202">
        <v>120</v>
      </c>
      <c r="AN44" s="202">
        <v>0</v>
      </c>
      <c r="AO44">
        <v>0</v>
      </c>
      <c r="AP44" s="202">
        <v>99.66</v>
      </c>
      <c r="AQ44" s="202">
        <v>38.340000000000003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493.15</v>
      </c>
      <c r="L45" s="202">
        <v>9.01</v>
      </c>
      <c r="M45" s="202">
        <v>30.86</v>
      </c>
      <c r="N45" s="202">
        <v>50.48</v>
      </c>
      <c r="O45" s="202">
        <v>71.3</v>
      </c>
      <c r="P45" s="202">
        <v>20.66</v>
      </c>
      <c r="Q45" s="202">
        <v>8.74</v>
      </c>
      <c r="R45" s="202">
        <v>18.02</v>
      </c>
      <c r="S45" s="202">
        <v>0</v>
      </c>
      <c r="T45" s="202">
        <v>0</v>
      </c>
      <c r="U45" s="202">
        <v>60.09</v>
      </c>
      <c r="V45" s="202">
        <v>6.14</v>
      </c>
      <c r="W45" s="202">
        <v>19.09</v>
      </c>
      <c r="X45" s="202">
        <v>42.02</v>
      </c>
      <c r="Y45" s="202">
        <v>0</v>
      </c>
      <c r="Z45">
        <v>0</v>
      </c>
      <c r="AA45" s="202">
        <v>14.02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41.42</v>
      </c>
      <c r="AH45" s="202">
        <v>0</v>
      </c>
      <c r="AI45" s="202">
        <v>134.61000000000001</v>
      </c>
      <c r="AJ45" s="202">
        <v>0</v>
      </c>
      <c r="AK45" s="202">
        <v>0</v>
      </c>
      <c r="AL45" s="202">
        <v>0</v>
      </c>
      <c r="AM45" s="202">
        <v>120</v>
      </c>
      <c r="AN45" s="202">
        <v>0</v>
      </c>
      <c r="AO45">
        <v>0</v>
      </c>
      <c r="AP45" s="202">
        <v>99.66</v>
      </c>
      <c r="AQ45" s="202">
        <v>38.340000000000003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493.15</v>
      </c>
      <c r="L46" s="202">
        <v>9.01</v>
      </c>
      <c r="M46" s="202">
        <v>30.86</v>
      </c>
      <c r="N46" s="202">
        <v>50.48</v>
      </c>
      <c r="O46" s="202">
        <v>71.3</v>
      </c>
      <c r="P46" s="202">
        <v>20.66</v>
      </c>
      <c r="Q46" s="202">
        <v>8.74</v>
      </c>
      <c r="R46" s="202">
        <v>18.02</v>
      </c>
      <c r="S46" s="202">
        <v>0</v>
      </c>
      <c r="T46" s="202">
        <v>0</v>
      </c>
      <c r="U46" s="202">
        <v>60.09</v>
      </c>
      <c r="V46" s="202">
        <v>6.14</v>
      </c>
      <c r="W46" s="202">
        <v>19.09</v>
      </c>
      <c r="X46" s="202">
        <v>42.02</v>
      </c>
      <c r="Y46" s="202">
        <v>0</v>
      </c>
      <c r="Z46">
        <v>0</v>
      </c>
      <c r="AA46" s="202">
        <v>14.02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41.42</v>
      </c>
      <c r="AH46" s="202">
        <v>0</v>
      </c>
      <c r="AI46" s="202">
        <v>134.61000000000001</v>
      </c>
      <c r="AJ46" s="202">
        <v>0</v>
      </c>
      <c r="AK46" s="202">
        <v>0</v>
      </c>
      <c r="AL46" s="202">
        <v>0</v>
      </c>
      <c r="AM46" s="202">
        <v>120</v>
      </c>
      <c r="AN46" s="202">
        <v>0</v>
      </c>
      <c r="AO46">
        <v>0</v>
      </c>
      <c r="AP46" s="202">
        <v>99.66</v>
      </c>
      <c r="AQ46" s="202">
        <v>38.340000000000003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493.15</v>
      </c>
      <c r="L47" s="202">
        <v>9.01</v>
      </c>
      <c r="M47" s="202">
        <v>30.86</v>
      </c>
      <c r="N47" s="202">
        <v>50.48</v>
      </c>
      <c r="O47" s="202">
        <v>71.3</v>
      </c>
      <c r="P47" s="202">
        <v>20.66</v>
      </c>
      <c r="Q47" s="202">
        <v>8.74</v>
      </c>
      <c r="R47" s="202">
        <v>18.02</v>
      </c>
      <c r="S47" s="202">
        <v>0</v>
      </c>
      <c r="T47" s="202">
        <v>0</v>
      </c>
      <c r="U47" s="202">
        <v>60.09</v>
      </c>
      <c r="V47" s="202">
        <v>6.14</v>
      </c>
      <c r="W47" s="202">
        <v>19.09</v>
      </c>
      <c r="X47" s="202">
        <v>42.02</v>
      </c>
      <c r="Y47" s="202">
        <v>0</v>
      </c>
      <c r="Z47">
        <v>0</v>
      </c>
      <c r="AA47" s="202">
        <v>14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41.42</v>
      </c>
      <c r="AH47" s="202">
        <v>0</v>
      </c>
      <c r="AI47" s="202">
        <v>134.61000000000001</v>
      </c>
      <c r="AJ47" s="202">
        <v>0</v>
      </c>
      <c r="AK47" s="202">
        <v>0</v>
      </c>
      <c r="AL47" s="202">
        <v>0</v>
      </c>
      <c r="AM47" s="202">
        <v>120</v>
      </c>
      <c r="AN47" s="202">
        <v>0</v>
      </c>
      <c r="AO47">
        <v>0</v>
      </c>
      <c r="AP47" s="202">
        <v>99.66</v>
      </c>
      <c r="AQ47" s="202">
        <v>38.340000000000003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493.15</v>
      </c>
      <c r="L48" s="202">
        <v>9.01</v>
      </c>
      <c r="M48" s="202">
        <v>30.86</v>
      </c>
      <c r="N48" s="202">
        <v>50.48</v>
      </c>
      <c r="O48" s="202">
        <v>71.3</v>
      </c>
      <c r="P48" s="202">
        <v>20.66</v>
      </c>
      <c r="Q48" s="202">
        <v>8.74</v>
      </c>
      <c r="R48" s="202">
        <v>18.02</v>
      </c>
      <c r="S48" s="202">
        <v>0</v>
      </c>
      <c r="T48" s="202">
        <v>0</v>
      </c>
      <c r="U48" s="202">
        <v>60.09</v>
      </c>
      <c r="V48" s="202">
        <v>6.14</v>
      </c>
      <c r="W48" s="202">
        <v>19.09</v>
      </c>
      <c r="X48" s="202">
        <v>42.02</v>
      </c>
      <c r="Y48" s="202">
        <v>0</v>
      </c>
      <c r="Z48">
        <v>0</v>
      </c>
      <c r="AA48" s="202">
        <v>14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40.79</v>
      </c>
      <c r="AH48" s="202">
        <v>0</v>
      </c>
      <c r="AI48" s="202">
        <v>134.61000000000001</v>
      </c>
      <c r="AJ48" s="202">
        <v>0</v>
      </c>
      <c r="AK48" s="202">
        <v>0</v>
      </c>
      <c r="AL48" s="202">
        <v>0</v>
      </c>
      <c r="AM48" s="202">
        <v>120</v>
      </c>
      <c r="AN48" s="202">
        <v>0</v>
      </c>
      <c r="AO48">
        <v>0</v>
      </c>
      <c r="AP48" s="202">
        <v>99.66</v>
      </c>
      <c r="AQ48" s="202">
        <v>38.340000000000003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493.15</v>
      </c>
      <c r="L49" s="202">
        <v>9.01</v>
      </c>
      <c r="M49" s="202">
        <v>30.86</v>
      </c>
      <c r="N49" s="202">
        <v>50.48</v>
      </c>
      <c r="O49" s="202">
        <v>71.3</v>
      </c>
      <c r="P49" s="202">
        <v>20.66</v>
      </c>
      <c r="Q49" s="202">
        <v>8.74</v>
      </c>
      <c r="R49" s="202">
        <v>18.02</v>
      </c>
      <c r="S49" s="202">
        <v>0</v>
      </c>
      <c r="T49" s="202">
        <v>0</v>
      </c>
      <c r="U49" s="202">
        <v>60.09</v>
      </c>
      <c r="V49" s="202">
        <v>6.15</v>
      </c>
      <c r="W49" s="202">
        <v>19.09</v>
      </c>
      <c r="X49" s="202">
        <v>42.02</v>
      </c>
      <c r="Y49" s="202">
        <v>0</v>
      </c>
      <c r="Z49">
        <v>0</v>
      </c>
      <c r="AA49" s="202">
        <v>14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40.79</v>
      </c>
      <c r="AH49" s="202">
        <v>0</v>
      </c>
      <c r="AI49" s="202">
        <v>134.61000000000001</v>
      </c>
      <c r="AJ49" s="202">
        <v>0</v>
      </c>
      <c r="AK49" s="202">
        <v>0</v>
      </c>
      <c r="AL49" s="202">
        <v>0</v>
      </c>
      <c r="AM49" s="202">
        <v>97</v>
      </c>
      <c r="AN49" s="202">
        <v>0</v>
      </c>
      <c r="AO49">
        <v>0</v>
      </c>
      <c r="AP49" s="202">
        <v>100.21</v>
      </c>
      <c r="AQ49" s="202">
        <v>38.630000000000003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493.15</v>
      </c>
      <c r="L50" s="202">
        <v>9.01</v>
      </c>
      <c r="M50" s="202">
        <v>30.86</v>
      </c>
      <c r="N50" s="202">
        <v>50.48</v>
      </c>
      <c r="O50" s="202">
        <v>71.3</v>
      </c>
      <c r="P50" s="202">
        <v>20.66</v>
      </c>
      <c r="Q50" s="202">
        <v>8.74</v>
      </c>
      <c r="R50" s="202">
        <v>18.02</v>
      </c>
      <c r="S50" s="202">
        <v>0</v>
      </c>
      <c r="T50" s="202">
        <v>0</v>
      </c>
      <c r="U50" s="202">
        <v>60.09</v>
      </c>
      <c r="V50" s="202">
        <v>6.15</v>
      </c>
      <c r="W50" s="202">
        <v>19.09</v>
      </c>
      <c r="X50" s="202">
        <v>42.02</v>
      </c>
      <c r="Y50" s="202">
        <v>0</v>
      </c>
      <c r="Z50">
        <v>0</v>
      </c>
      <c r="AA50" s="202">
        <v>14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40.79</v>
      </c>
      <c r="AH50" s="202">
        <v>0</v>
      </c>
      <c r="AI50" s="202">
        <v>134.61000000000001</v>
      </c>
      <c r="AJ50" s="202">
        <v>0</v>
      </c>
      <c r="AK50" s="202">
        <v>0</v>
      </c>
      <c r="AL50" s="202">
        <v>0</v>
      </c>
      <c r="AM50" s="202">
        <v>97</v>
      </c>
      <c r="AN50" s="202">
        <v>0</v>
      </c>
      <c r="AO50">
        <v>0</v>
      </c>
      <c r="AP50" s="202">
        <v>100.21</v>
      </c>
      <c r="AQ50" s="202">
        <v>38.630000000000003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493.15</v>
      </c>
      <c r="L51" s="202">
        <v>9.01</v>
      </c>
      <c r="M51" s="202">
        <v>30.86</v>
      </c>
      <c r="N51" s="202">
        <v>50.48</v>
      </c>
      <c r="O51" s="202">
        <v>71.3</v>
      </c>
      <c r="P51" s="202">
        <v>20.66</v>
      </c>
      <c r="Q51" s="202">
        <v>8.74</v>
      </c>
      <c r="R51" s="202">
        <v>18.02</v>
      </c>
      <c r="S51" s="202">
        <v>0</v>
      </c>
      <c r="T51" s="202">
        <v>0</v>
      </c>
      <c r="U51" s="202">
        <v>60.09</v>
      </c>
      <c r="V51" s="202">
        <v>6.87</v>
      </c>
      <c r="W51" s="202">
        <v>19.09</v>
      </c>
      <c r="X51" s="202">
        <v>42.02</v>
      </c>
      <c r="Y51" s="202">
        <v>0</v>
      </c>
      <c r="Z51">
        <v>0</v>
      </c>
      <c r="AA51" s="202">
        <v>14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40.79</v>
      </c>
      <c r="AH51" s="202">
        <v>0</v>
      </c>
      <c r="AI51" s="202">
        <v>134.61000000000001</v>
      </c>
      <c r="AJ51" s="202">
        <v>0</v>
      </c>
      <c r="AK51" s="202">
        <v>0</v>
      </c>
      <c r="AL51" s="202">
        <v>0</v>
      </c>
      <c r="AM51" s="202">
        <v>97</v>
      </c>
      <c r="AN51" s="202">
        <v>0</v>
      </c>
      <c r="AO51">
        <v>0</v>
      </c>
      <c r="AP51" s="202">
        <v>99.66</v>
      </c>
      <c r="AQ51" s="202">
        <v>38.340000000000003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493.15</v>
      </c>
      <c r="L52" s="202">
        <v>9.01</v>
      </c>
      <c r="M52" s="202">
        <v>30.86</v>
      </c>
      <c r="N52" s="202">
        <v>50.48</v>
      </c>
      <c r="O52" s="202">
        <v>71.3</v>
      </c>
      <c r="P52" s="202">
        <v>20.66</v>
      </c>
      <c r="Q52" s="202">
        <v>8.74</v>
      </c>
      <c r="R52" s="202">
        <v>18.02</v>
      </c>
      <c r="S52" s="202">
        <v>0</v>
      </c>
      <c r="T52" s="202">
        <v>0</v>
      </c>
      <c r="U52" s="202">
        <v>60.09</v>
      </c>
      <c r="V52" s="202">
        <v>7.65</v>
      </c>
      <c r="W52" s="202">
        <v>19.09</v>
      </c>
      <c r="X52" s="202">
        <v>42.02</v>
      </c>
      <c r="Y52" s="202">
        <v>0</v>
      </c>
      <c r="Z52">
        <v>0</v>
      </c>
      <c r="AA52" s="202">
        <v>14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40.79</v>
      </c>
      <c r="AH52" s="202">
        <v>0</v>
      </c>
      <c r="AI52" s="202">
        <v>134.61000000000001</v>
      </c>
      <c r="AJ52" s="202">
        <v>0</v>
      </c>
      <c r="AK52" s="202">
        <v>0</v>
      </c>
      <c r="AL52" s="202">
        <v>0</v>
      </c>
      <c r="AM52" s="202">
        <v>97</v>
      </c>
      <c r="AN52" s="202">
        <v>0</v>
      </c>
      <c r="AO52">
        <v>0</v>
      </c>
      <c r="AP52" s="202">
        <v>99.66</v>
      </c>
      <c r="AQ52" s="202">
        <v>38.340000000000003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493.15</v>
      </c>
      <c r="L53" s="202">
        <v>9.01</v>
      </c>
      <c r="M53" s="202">
        <v>30.86</v>
      </c>
      <c r="N53" s="202">
        <v>50.48</v>
      </c>
      <c r="O53" s="202">
        <v>71.3</v>
      </c>
      <c r="P53" s="202">
        <v>20.66</v>
      </c>
      <c r="Q53" s="202">
        <v>8.74</v>
      </c>
      <c r="R53" s="202">
        <v>18.02</v>
      </c>
      <c r="S53" s="202">
        <v>0</v>
      </c>
      <c r="T53" s="202">
        <v>0</v>
      </c>
      <c r="U53" s="202">
        <v>60.09</v>
      </c>
      <c r="V53" s="202">
        <v>7.65</v>
      </c>
      <c r="W53" s="202">
        <v>19.09</v>
      </c>
      <c r="X53" s="202">
        <v>42.02</v>
      </c>
      <c r="Y53" s="202">
        <v>0</v>
      </c>
      <c r="Z53">
        <v>0</v>
      </c>
      <c r="AA53" s="202">
        <v>14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40.79</v>
      </c>
      <c r="AH53" s="202">
        <v>0</v>
      </c>
      <c r="AI53" s="202">
        <v>134.61000000000001</v>
      </c>
      <c r="AJ53" s="202">
        <v>0</v>
      </c>
      <c r="AK53" s="202">
        <v>0</v>
      </c>
      <c r="AL53" s="202">
        <v>0</v>
      </c>
      <c r="AM53" s="202">
        <v>97</v>
      </c>
      <c r="AN53" s="202">
        <v>0</v>
      </c>
      <c r="AO53">
        <v>0</v>
      </c>
      <c r="AP53" s="202">
        <v>99.66</v>
      </c>
      <c r="AQ53" s="202">
        <v>38.340000000000003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493.15</v>
      </c>
      <c r="L54" s="202">
        <v>9.01</v>
      </c>
      <c r="M54" s="202">
        <v>30.86</v>
      </c>
      <c r="N54" s="202">
        <v>50.48</v>
      </c>
      <c r="O54" s="202">
        <v>71.3</v>
      </c>
      <c r="P54" s="202">
        <v>20.66</v>
      </c>
      <c r="Q54" s="202">
        <v>8.74</v>
      </c>
      <c r="R54" s="202">
        <v>18.02</v>
      </c>
      <c r="S54" s="202">
        <v>0</v>
      </c>
      <c r="T54" s="202">
        <v>0</v>
      </c>
      <c r="U54" s="202">
        <v>60.09</v>
      </c>
      <c r="V54" s="202">
        <v>7.65</v>
      </c>
      <c r="W54" s="202">
        <v>19.09</v>
      </c>
      <c r="X54" s="202">
        <v>42.02</v>
      </c>
      <c r="Y54" s="202">
        <v>0</v>
      </c>
      <c r="Z54">
        <v>0</v>
      </c>
      <c r="AA54" s="202">
        <v>14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40.79</v>
      </c>
      <c r="AH54" s="202">
        <v>0</v>
      </c>
      <c r="AI54" s="202">
        <v>134.61000000000001</v>
      </c>
      <c r="AJ54" s="202">
        <v>0</v>
      </c>
      <c r="AK54" s="202">
        <v>0</v>
      </c>
      <c r="AL54" s="202">
        <v>0</v>
      </c>
      <c r="AM54" s="202">
        <v>97</v>
      </c>
      <c r="AN54" s="202">
        <v>0</v>
      </c>
      <c r="AO54">
        <v>0</v>
      </c>
      <c r="AP54" s="202">
        <v>99.66</v>
      </c>
      <c r="AQ54" s="202">
        <v>38.340000000000003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493.15</v>
      </c>
      <c r="L55" s="202">
        <v>9.01</v>
      </c>
      <c r="M55" s="202">
        <v>30.86</v>
      </c>
      <c r="N55" s="202">
        <v>50.48</v>
      </c>
      <c r="O55" s="202">
        <v>71.3</v>
      </c>
      <c r="P55" s="202">
        <v>20.66</v>
      </c>
      <c r="Q55" s="202">
        <v>8.74</v>
      </c>
      <c r="R55" s="202">
        <v>18.02</v>
      </c>
      <c r="S55" s="202">
        <v>0</v>
      </c>
      <c r="T55" s="202">
        <v>0</v>
      </c>
      <c r="U55" s="202">
        <v>60.09</v>
      </c>
      <c r="V55" s="202">
        <v>7.65</v>
      </c>
      <c r="W55" s="202">
        <v>19.09</v>
      </c>
      <c r="X55" s="202">
        <v>42.02</v>
      </c>
      <c r="Y55" s="202">
        <v>0</v>
      </c>
      <c r="Z55">
        <v>0</v>
      </c>
      <c r="AA55" s="202">
        <v>14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40.79</v>
      </c>
      <c r="AH55" s="202">
        <v>0</v>
      </c>
      <c r="AI55" s="202">
        <v>134.61000000000001</v>
      </c>
      <c r="AJ55" s="202">
        <v>0</v>
      </c>
      <c r="AK55" s="202">
        <v>0</v>
      </c>
      <c r="AL55" s="202">
        <v>0</v>
      </c>
      <c r="AM55" s="202">
        <v>186.77</v>
      </c>
      <c r="AN55" s="202">
        <v>0</v>
      </c>
      <c r="AO55">
        <v>0</v>
      </c>
      <c r="AP55" s="202">
        <v>99.66</v>
      </c>
      <c r="AQ55" s="202">
        <v>38.340000000000003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493.15</v>
      </c>
      <c r="L56" s="202">
        <v>9.01</v>
      </c>
      <c r="M56" s="202">
        <v>30.86</v>
      </c>
      <c r="N56" s="202">
        <v>50.48</v>
      </c>
      <c r="O56" s="202">
        <v>71.3</v>
      </c>
      <c r="P56" s="202">
        <v>20.66</v>
      </c>
      <c r="Q56" s="202">
        <v>8.74</v>
      </c>
      <c r="R56" s="202">
        <v>18.02</v>
      </c>
      <c r="S56" s="202">
        <v>0</v>
      </c>
      <c r="T56" s="202">
        <v>0</v>
      </c>
      <c r="U56" s="202">
        <v>60.09</v>
      </c>
      <c r="V56" s="202">
        <v>7.65</v>
      </c>
      <c r="W56" s="202">
        <v>19.09</v>
      </c>
      <c r="X56" s="202">
        <v>42.02</v>
      </c>
      <c r="Y56" s="202">
        <v>0</v>
      </c>
      <c r="Z56">
        <v>0</v>
      </c>
      <c r="AA56" s="202">
        <v>14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40.79</v>
      </c>
      <c r="AH56" s="202">
        <v>0</v>
      </c>
      <c r="AI56" s="202">
        <v>134.61000000000001</v>
      </c>
      <c r="AJ56" s="202">
        <v>0</v>
      </c>
      <c r="AK56" s="202">
        <v>0</v>
      </c>
      <c r="AL56" s="202">
        <v>0</v>
      </c>
      <c r="AM56" s="202">
        <v>186.77</v>
      </c>
      <c r="AN56" s="202">
        <v>0</v>
      </c>
      <c r="AO56">
        <v>0</v>
      </c>
      <c r="AP56" s="202">
        <v>99.66</v>
      </c>
      <c r="AQ56" s="202">
        <v>38.340000000000003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493.15</v>
      </c>
      <c r="L57" s="202">
        <v>9.01</v>
      </c>
      <c r="M57" s="202">
        <v>30.86</v>
      </c>
      <c r="N57" s="202">
        <v>50.48</v>
      </c>
      <c r="O57" s="202">
        <v>71.3</v>
      </c>
      <c r="P57" s="202">
        <v>20.66</v>
      </c>
      <c r="Q57" s="202">
        <v>8.74</v>
      </c>
      <c r="R57" s="202">
        <v>18.02</v>
      </c>
      <c r="S57" s="202">
        <v>0</v>
      </c>
      <c r="T57" s="202">
        <v>0</v>
      </c>
      <c r="U57" s="202">
        <v>60.09</v>
      </c>
      <c r="V57" s="202">
        <v>7.65</v>
      </c>
      <c r="W57" s="202">
        <v>19.09</v>
      </c>
      <c r="X57" s="202">
        <v>42.02</v>
      </c>
      <c r="Y57" s="202">
        <v>0</v>
      </c>
      <c r="Z57">
        <v>0</v>
      </c>
      <c r="AA57" s="202">
        <v>14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40.79</v>
      </c>
      <c r="AH57" s="202">
        <v>0</v>
      </c>
      <c r="AI57" s="202">
        <v>134.61000000000001</v>
      </c>
      <c r="AJ57" s="202">
        <v>0</v>
      </c>
      <c r="AK57" s="202">
        <v>0</v>
      </c>
      <c r="AL57" s="202">
        <v>0</v>
      </c>
      <c r="AM57" s="202">
        <v>186.77</v>
      </c>
      <c r="AN57" s="202">
        <v>0</v>
      </c>
      <c r="AO57">
        <v>0</v>
      </c>
      <c r="AP57" s="202">
        <v>99.67</v>
      </c>
      <c r="AQ57" s="202">
        <v>38.340000000000003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493.15</v>
      </c>
      <c r="L58" s="202">
        <v>9.01</v>
      </c>
      <c r="M58" s="202">
        <v>30.86</v>
      </c>
      <c r="N58" s="202">
        <v>50.48</v>
      </c>
      <c r="O58" s="202">
        <v>71.3</v>
      </c>
      <c r="P58" s="202">
        <v>20.66</v>
      </c>
      <c r="Q58" s="202">
        <v>8.74</v>
      </c>
      <c r="R58" s="202">
        <v>18.02</v>
      </c>
      <c r="S58" s="202">
        <v>0</v>
      </c>
      <c r="T58" s="202">
        <v>0</v>
      </c>
      <c r="U58" s="202">
        <v>60.09</v>
      </c>
      <c r="V58" s="202">
        <v>7.65</v>
      </c>
      <c r="W58" s="202">
        <v>19.09</v>
      </c>
      <c r="X58" s="202">
        <v>42.02</v>
      </c>
      <c r="Y58" s="202">
        <v>0</v>
      </c>
      <c r="Z58">
        <v>0</v>
      </c>
      <c r="AA58" s="202">
        <v>14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40.79</v>
      </c>
      <c r="AH58" s="202">
        <v>0</v>
      </c>
      <c r="AI58" s="202">
        <v>134.61000000000001</v>
      </c>
      <c r="AJ58" s="202">
        <v>0</v>
      </c>
      <c r="AK58" s="202">
        <v>0</v>
      </c>
      <c r="AL58" s="202">
        <v>0</v>
      </c>
      <c r="AM58" s="202">
        <v>186.77</v>
      </c>
      <c r="AN58" s="202">
        <v>0</v>
      </c>
      <c r="AO58">
        <v>0</v>
      </c>
      <c r="AP58" s="202">
        <v>99.67</v>
      </c>
      <c r="AQ58" s="202">
        <v>38.340000000000003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493.15</v>
      </c>
      <c r="L59" s="202">
        <v>9.01</v>
      </c>
      <c r="M59" s="202">
        <v>30.86</v>
      </c>
      <c r="N59" s="202">
        <v>50.48</v>
      </c>
      <c r="O59" s="202">
        <v>71.3</v>
      </c>
      <c r="P59" s="202">
        <v>20.66</v>
      </c>
      <c r="Q59" s="202">
        <v>8.74</v>
      </c>
      <c r="R59" s="202">
        <v>18.02</v>
      </c>
      <c r="S59" s="202">
        <v>0</v>
      </c>
      <c r="T59" s="202">
        <v>0</v>
      </c>
      <c r="U59" s="202">
        <v>60.09</v>
      </c>
      <c r="V59" s="202">
        <v>7.65</v>
      </c>
      <c r="W59" s="202">
        <v>19.09</v>
      </c>
      <c r="X59" s="202">
        <v>42.02</v>
      </c>
      <c r="Y59" s="202">
        <v>0</v>
      </c>
      <c r="Z59">
        <v>0</v>
      </c>
      <c r="AA59" s="202">
        <v>14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40.79</v>
      </c>
      <c r="AH59" s="202">
        <v>0</v>
      </c>
      <c r="AI59" s="202">
        <v>134.61000000000001</v>
      </c>
      <c r="AJ59" s="202">
        <v>0</v>
      </c>
      <c r="AK59" s="202">
        <v>0</v>
      </c>
      <c r="AL59" s="202">
        <v>0</v>
      </c>
      <c r="AM59" s="202">
        <v>186.77</v>
      </c>
      <c r="AN59" s="202">
        <v>0</v>
      </c>
      <c r="AO59">
        <v>0</v>
      </c>
      <c r="AP59" s="202">
        <v>99.67</v>
      </c>
      <c r="AQ59" s="202">
        <v>38.340000000000003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493.15</v>
      </c>
      <c r="L60" s="202">
        <v>9.01</v>
      </c>
      <c r="M60" s="202">
        <v>30.86</v>
      </c>
      <c r="N60" s="202">
        <v>50.48</v>
      </c>
      <c r="O60" s="202">
        <v>71.3</v>
      </c>
      <c r="P60" s="202">
        <v>20.66</v>
      </c>
      <c r="Q60" s="202">
        <v>8.74</v>
      </c>
      <c r="R60" s="202">
        <v>18.02</v>
      </c>
      <c r="S60" s="202">
        <v>0</v>
      </c>
      <c r="T60" s="202">
        <v>0</v>
      </c>
      <c r="U60" s="202">
        <v>60.09</v>
      </c>
      <c r="V60" s="202">
        <v>7.65</v>
      </c>
      <c r="W60" s="202">
        <v>19.09</v>
      </c>
      <c r="X60" s="202">
        <v>42.02</v>
      </c>
      <c r="Y60" s="202">
        <v>0</v>
      </c>
      <c r="Z60">
        <v>0</v>
      </c>
      <c r="AA60" s="202">
        <v>14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40.79</v>
      </c>
      <c r="AH60" s="202">
        <v>0</v>
      </c>
      <c r="AI60" s="202">
        <v>134.61000000000001</v>
      </c>
      <c r="AJ60" s="202">
        <v>0</v>
      </c>
      <c r="AK60" s="202">
        <v>0</v>
      </c>
      <c r="AL60" s="202">
        <v>0</v>
      </c>
      <c r="AM60" s="202">
        <v>186.77</v>
      </c>
      <c r="AN60" s="202">
        <v>0</v>
      </c>
      <c r="AO60">
        <v>0</v>
      </c>
      <c r="AP60" s="202">
        <v>99.67</v>
      </c>
      <c r="AQ60" s="202">
        <v>38.340000000000003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493.15</v>
      </c>
      <c r="L61" s="202">
        <v>9.01</v>
      </c>
      <c r="M61" s="202">
        <v>30.86</v>
      </c>
      <c r="N61" s="202">
        <v>50.48</v>
      </c>
      <c r="O61" s="202">
        <v>71.3</v>
      </c>
      <c r="P61" s="202">
        <v>20.66</v>
      </c>
      <c r="Q61" s="202">
        <v>8.74</v>
      </c>
      <c r="R61" s="202">
        <v>18.02</v>
      </c>
      <c r="S61" s="202">
        <v>0</v>
      </c>
      <c r="T61" s="202">
        <v>0</v>
      </c>
      <c r="U61" s="202">
        <v>60.09</v>
      </c>
      <c r="V61" s="202">
        <v>7.65</v>
      </c>
      <c r="W61" s="202">
        <v>19.09</v>
      </c>
      <c r="X61" s="202">
        <v>42.02</v>
      </c>
      <c r="Y61" s="202">
        <v>0</v>
      </c>
      <c r="Z61">
        <v>0</v>
      </c>
      <c r="AA61" s="202">
        <v>14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40.79</v>
      </c>
      <c r="AH61" s="202">
        <v>0</v>
      </c>
      <c r="AI61" s="202">
        <v>134.61000000000001</v>
      </c>
      <c r="AJ61" s="202">
        <v>0</v>
      </c>
      <c r="AK61" s="202">
        <v>0</v>
      </c>
      <c r="AL61" s="202">
        <v>0</v>
      </c>
      <c r="AM61" s="202">
        <v>186.77</v>
      </c>
      <c r="AN61" s="202">
        <v>0</v>
      </c>
      <c r="AO61">
        <v>0</v>
      </c>
      <c r="AP61" s="202">
        <v>99.67</v>
      </c>
      <c r="AQ61" s="202">
        <v>38.340000000000003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493.15</v>
      </c>
      <c r="L62" s="202">
        <v>9.01</v>
      </c>
      <c r="M62" s="202">
        <v>30.86</v>
      </c>
      <c r="N62" s="202">
        <v>50.48</v>
      </c>
      <c r="O62" s="202">
        <v>71.3</v>
      </c>
      <c r="P62" s="202">
        <v>20.66</v>
      </c>
      <c r="Q62" s="202">
        <v>8.74</v>
      </c>
      <c r="R62" s="202">
        <v>18.02</v>
      </c>
      <c r="S62" s="202">
        <v>0</v>
      </c>
      <c r="T62" s="202">
        <v>0</v>
      </c>
      <c r="U62" s="202">
        <v>60.09</v>
      </c>
      <c r="V62" s="202">
        <v>7.65</v>
      </c>
      <c r="W62" s="202">
        <v>19.09</v>
      </c>
      <c r="X62" s="202">
        <v>42.02</v>
      </c>
      <c r="Y62" s="202">
        <v>0</v>
      </c>
      <c r="Z62">
        <v>0</v>
      </c>
      <c r="AA62" s="202">
        <v>14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40.79</v>
      </c>
      <c r="AH62" s="202">
        <v>0</v>
      </c>
      <c r="AI62" s="202">
        <v>134.61000000000001</v>
      </c>
      <c r="AJ62" s="202">
        <v>0</v>
      </c>
      <c r="AK62" s="202">
        <v>0</v>
      </c>
      <c r="AL62" s="202">
        <v>0</v>
      </c>
      <c r="AM62" s="202">
        <v>186.77</v>
      </c>
      <c r="AN62" s="202">
        <v>0</v>
      </c>
      <c r="AO62">
        <v>0</v>
      </c>
      <c r="AP62" s="202">
        <v>99.67</v>
      </c>
      <c r="AQ62" s="202">
        <v>38.340000000000003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493.15</v>
      </c>
      <c r="L63" s="202">
        <v>7.62</v>
      </c>
      <c r="M63" s="202">
        <v>30.86</v>
      </c>
      <c r="N63" s="202">
        <v>50.48</v>
      </c>
      <c r="O63" s="202">
        <v>71.3</v>
      </c>
      <c r="P63" s="202">
        <v>20.66</v>
      </c>
      <c r="Q63" s="202">
        <v>8.74</v>
      </c>
      <c r="R63" s="202">
        <v>18.02</v>
      </c>
      <c r="S63" s="202">
        <v>0</v>
      </c>
      <c r="T63" s="202">
        <v>0</v>
      </c>
      <c r="U63" s="202">
        <v>60.09</v>
      </c>
      <c r="V63" s="202">
        <v>7.65</v>
      </c>
      <c r="W63" s="202">
        <v>19.09</v>
      </c>
      <c r="X63" s="202">
        <v>42.02</v>
      </c>
      <c r="Y63" s="202">
        <v>0</v>
      </c>
      <c r="Z63">
        <v>0</v>
      </c>
      <c r="AA63" s="202">
        <v>14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39.99</v>
      </c>
      <c r="AH63" s="202">
        <v>0</v>
      </c>
      <c r="AI63" s="202">
        <v>134.61000000000001</v>
      </c>
      <c r="AJ63" s="202">
        <v>0</v>
      </c>
      <c r="AK63" s="202">
        <v>0</v>
      </c>
      <c r="AL63" s="202">
        <v>0</v>
      </c>
      <c r="AM63" s="202">
        <v>186.77</v>
      </c>
      <c r="AN63" s="202">
        <v>0</v>
      </c>
      <c r="AO63">
        <v>0</v>
      </c>
      <c r="AP63" s="202">
        <v>99.67</v>
      </c>
      <c r="AQ63" s="202">
        <v>38.340000000000003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493.15</v>
      </c>
      <c r="L64" s="202">
        <v>7.62</v>
      </c>
      <c r="M64" s="202">
        <v>30.86</v>
      </c>
      <c r="N64" s="202">
        <v>50.48</v>
      </c>
      <c r="O64" s="202">
        <v>71.3</v>
      </c>
      <c r="P64" s="202">
        <v>20.66</v>
      </c>
      <c r="Q64" s="202">
        <v>8.74</v>
      </c>
      <c r="R64" s="202">
        <v>18.02</v>
      </c>
      <c r="S64" s="202">
        <v>0</v>
      </c>
      <c r="T64" s="202">
        <v>0</v>
      </c>
      <c r="U64" s="202">
        <v>60.09</v>
      </c>
      <c r="V64" s="202">
        <v>7.65</v>
      </c>
      <c r="W64" s="202">
        <v>19.09</v>
      </c>
      <c r="X64" s="202">
        <v>42.02</v>
      </c>
      <c r="Y64" s="202">
        <v>0</v>
      </c>
      <c r="Z64">
        <v>0</v>
      </c>
      <c r="AA64" s="202">
        <v>14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39.99</v>
      </c>
      <c r="AH64" s="202">
        <v>0</v>
      </c>
      <c r="AI64" s="202">
        <v>134.61000000000001</v>
      </c>
      <c r="AJ64" s="202">
        <v>0</v>
      </c>
      <c r="AK64" s="202">
        <v>0</v>
      </c>
      <c r="AL64" s="202">
        <v>0</v>
      </c>
      <c r="AM64" s="202">
        <v>186.77</v>
      </c>
      <c r="AN64" s="202">
        <v>0</v>
      </c>
      <c r="AO64">
        <v>0</v>
      </c>
      <c r="AP64" s="202">
        <v>99.67</v>
      </c>
      <c r="AQ64" s="202">
        <v>38.340000000000003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493.15</v>
      </c>
      <c r="L65" s="202">
        <v>7.62</v>
      </c>
      <c r="M65" s="202">
        <v>30.86</v>
      </c>
      <c r="N65" s="202">
        <v>50.48</v>
      </c>
      <c r="O65" s="202">
        <v>71.3</v>
      </c>
      <c r="P65" s="202">
        <v>20.66</v>
      </c>
      <c r="Q65" s="202">
        <v>8.74</v>
      </c>
      <c r="R65" s="202">
        <v>18.02</v>
      </c>
      <c r="S65" s="202">
        <v>0</v>
      </c>
      <c r="T65" s="202">
        <v>0</v>
      </c>
      <c r="U65" s="202">
        <v>60.09</v>
      </c>
      <c r="V65" s="202">
        <v>7.65</v>
      </c>
      <c r="W65" s="202">
        <v>19.09</v>
      </c>
      <c r="X65" s="202">
        <v>42.02</v>
      </c>
      <c r="Y65" s="202">
        <v>0</v>
      </c>
      <c r="Z65">
        <v>0</v>
      </c>
      <c r="AA65" s="202">
        <v>14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39.99</v>
      </c>
      <c r="AH65" s="202">
        <v>0</v>
      </c>
      <c r="AI65" s="202">
        <v>134.61000000000001</v>
      </c>
      <c r="AJ65" s="202">
        <v>0</v>
      </c>
      <c r="AK65" s="202">
        <v>0</v>
      </c>
      <c r="AL65" s="202">
        <v>0</v>
      </c>
      <c r="AM65" s="202">
        <v>186.77</v>
      </c>
      <c r="AN65" s="202">
        <v>0</v>
      </c>
      <c r="AO65">
        <v>0</v>
      </c>
      <c r="AP65" s="202">
        <v>99.67</v>
      </c>
      <c r="AQ65" s="202">
        <v>38.340000000000003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493.15</v>
      </c>
      <c r="L66" s="202">
        <v>7.62</v>
      </c>
      <c r="M66" s="202">
        <v>30.86</v>
      </c>
      <c r="N66" s="202">
        <v>50.48</v>
      </c>
      <c r="O66" s="202">
        <v>71.3</v>
      </c>
      <c r="P66" s="202">
        <v>20.66</v>
      </c>
      <c r="Q66" s="202">
        <v>8.74</v>
      </c>
      <c r="R66" s="202">
        <v>18.02</v>
      </c>
      <c r="S66" s="202">
        <v>0</v>
      </c>
      <c r="T66" s="202">
        <v>0</v>
      </c>
      <c r="U66" s="202">
        <v>60.09</v>
      </c>
      <c r="V66" s="202">
        <v>7.65</v>
      </c>
      <c r="W66" s="202">
        <v>19.09</v>
      </c>
      <c r="X66" s="202">
        <v>42.02</v>
      </c>
      <c r="Y66" s="202">
        <v>0</v>
      </c>
      <c r="Z66">
        <v>0</v>
      </c>
      <c r="AA66" s="202">
        <v>14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39.99</v>
      </c>
      <c r="AH66" s="202">
        <v>0</v>
      </c>
      <c r="AI66" s="202">
        <v>134.61000000000001</v>
      </c>
      <c r="AJ66" s="202">
        <v>0</v>
      </c>
      <c r="AK66" s="202">
        <v>0</v>
      </c>
      <c r="AL66" s="202">
        <v>0</v>
      </c>
      <c r="AM66" s="202">
        <v>186.77</v>
      </c>
      <c r="AN66" s="202">
        <v>0</v>
      </c>
      <c r="AO66">
        <v>0</v>
      </c>
      <c r="AP66" s="202">
        <v>99.67</v>
      </c>
      <c r="AQ66" s="202">
        <v>38.340000000000003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493.15</v>
      </c>
      <c r="L67" s="202">
        <v>7.62</v>
      </c>
      <c r="M67" s="202">
        <v>30.86</v>
      </c>
      <c r="N67" s="202">
        <v>50.48</v>
      </c>
      <c r="O67" s="202">
        <v>71.3</v>
      </c>
      <c r="P67" s="202">
        <v>23.39</v>
      </c>
      <c r="Q67" s="202">
        <v>8.74</v>
      </c>
      <c r="R67" s="202">
        <v>18.02</v>
      </c>
      <c r="S67" s="202">
        <v>0</v>
      </c>
      <c r="T67" s="202">
        <v>0</v>
      </c>
      <c r="U67" s="202">
        <v>60.09</v>
      </c>
      <c r="V67" s="202">
        <v>7.65</v>
      </c>
      <c r="W67" s="202">
        <v>19.09</v>
      </c>
      <c r="X67" s="202">
        <v>42.02</v>
      </c>
      <c r="Y67" s="202">
        <v>0</v>
      </c>
      <c r="Z67">
        <v>0</v>
      </c>
      <c r="AA67" s="202">
        <v>14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39.99</v>
      </c>
      <c r="AH67" s="202">
        <v>0</v>
      </c>
      <c r="AI67" s="202">
        <v>134.61000000000001</v>
      </c>
      <c r="AJ67" s="202">
        <v>0</v>
      </c>
      <c r="AK67" s="202">
        <v>0</v>
      </c>
      <c r="AL67" s="202">
        <v>0</v>
      </c>
      <c r="AM67" s="202">
        <v>186.77</v>
      </c>
      <c r="AN67" s="202">
        <v>0</v>
      </c>
      <c r="AO67">
        <v>0</v>
      </c>
      <c r="AP67" s="202">
        <v>99.67</v>
      </c>
      <c r="AQ67" s="202">
        <v>38.340000000000003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493.15</v>
      </c>
      <c r="L68" s="202">
        <v>7.62</v>
      </c>
      <c r="M68" s="202">
        <v>30.86</v>
      </c>
      <c r="N68" s="202">
        <v>50.48</v>
      </c>
      <c r="O68" s="202">
        <v>71.3</v>
      </c>
      <c r="P68" s="202">
        <v>23.67</v>
      </c>
      <c r="Q68" s="202">
        <v>8.74</v>
      </c>
      <c r="R68" s="202">
        <v>18.02</v>
      </c>
      <c r="S68" s="202">
        <v>0</v>
      </c>
      <c r="T68" s="202">
        <v>0</v>
      </c>
      <c r="U68" s="202">
        <v>60.09</v>
      </c>
      <c r="V68" s="202">
        <v>7.65</v>
      </c>
      <c r="W68" s="202">
        <v>19.09</v>
      </c>
      <c r="X68" s="202">
        <v>42.02</v>
      </c>
      <c r="Y68" s="202">
        <v>0</v>
      </c>
      <c r="Z68">
        <v>0</v>
      </c>
      <c r="AA68" s="202">
        <v>14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39.99</v>
      </c>
      <c r="AH68" s="202">
        <v>0</v>
      </c>
      <c r="AI68" s="202">
        <v>134.61000000000001</v>
      </c>
      <c r="AJ68" s="202">
        <v>0</v>
      </c>
      <c r="AK68" s="202">
        <v>0</v>
      </c>
      <c r="AL68" s="202">
        <v>0</v>
      </c>
      <c r="AM68" s="202">
        <v>186.77</v>
      </c>
      <c r="AN68" s="202">
        <v>0</v>
      </c>
      <c r="AO68">
        <v>0</v>
      </c>
      <c r="AP68" s="202">
        <v>99.67</v>
      </c>
      <c r="AQ68" s="202">
        <v>38.340000000000003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493.15</v>
      </c>
      <c r="L69" s="202">
        <v>7.62</v>
      </c>
      <c r="M69" s="202">
        <v>30.86</v>
      </c>
      <c r="N69" s="202">
        <v>50.48</v>
      </c>
      <c r="O69" s="202">
        <v>71.3</v>
      </c>
      <c r="P69" s="202">
        <v>23.67</v>
      </c>
      <c r="Q69" s="202">
        <v>8.74</v>
      </c>
      <c r="R69" s="202">
        <v>18.02</v>
      </c>
      <c r="S69" s="202">
        <v>0</v>
      </c>
      <c r="T69" s="202">
        <v>0</v>
      </c>
      <c r="U69" s="202">
        <v>60.09</v>
      </c>
      <c r="V69" s="202">
        <v>7.65</v>
      </c>
      <c r="W69" s="202">
        <v>19.09</v>
      </c>
      <c r="X69" s="202">
        <v>42.02</v>
      </c>
      <c r="Y69" s="202">
        <v>0</v>
      </c>
      <c r="Z69">
        <v>0</v>
      </c>
      <c r="AA69" s="202">
        <v>14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39.99</v>
      </c>
      <c r="AH69" s="202">
        <v>0</v>
      </c>
      <c r="AI69" s="202">
        <v>134.61000000000001</v>
      </c>
      <c r="AJ69" s="202">
        <v>0</v>
      </c>
      <c r="AK69" s="202">
        <v>0</v>
      </c>
      <c r="AL69" s="202">
        <v>0</v>
      </c>
      <c r="AM69" s="202">
        <v>186.77</v>
      </c>
      <c r="AN69" s="202">
        <v>0</v>
      </c>
      <c r="AO69">
        <v>0</v>
      </c>
      <c r="AP69" s="202">
        <v>99.67</v>
      </c>
      <c r="AQ69" s="202">
        <v>38.340000000000003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493.15</v>
      </c>
      <c r="L70" s="202">
        <v>7.62</v>
      </c>
      <c r="M70" s="202">
        <v>30.86</v>
      </c>
      <c r="N70" s="202">
        <v>50.48</v>
      </c>
      <c r="O70" s="202">
        <v>71.3</v>
      </c>
      <c r="P70" s="202">
        <v>23.67</v>
      </c>
      <c r="Q70" s="202">
        <v>8.74</v>
      </c>
      <c r="R70" s="202">
        <v>17.77</v>
      </c>
      <c r="S70" s="202">
        <v>0</v>
      </c>
      <c r="T70" s="202">
        <v>0</v>
      </c>
      <c r="U70" s="202">
        <v>60.09</v>
      </c>
      <c r="V70" s="202">
        <v>7.65</v>
      </c>
      <c r="W70" s="202">
        <v>19.09</v>
      </c>
      <c r="X70" s="202">
        <v>42.02</v>
      </c>
      <c r="Y70" s="202">
        <v>0</v>
      </c>
      <c r="Z70">
        <v>0</v>
      </c>
      <c r="AA70" s="202">
        <v>14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41.42</v>
      </c>
      <c r="AH70" s="202">
        <v>0</v>
      </c>
      <c r="AI70" s="202">
        <v>134.61000000000001</v>
      </c>
      <c r="AJ70" s="202">
        <v>0</v>
      </c>
      <c r="AK70" s="202">
        <v>0</v>
      </c>
      <c r="AL70" s="202">
        <v>0</v>
      </c>
      <c r="AM70" s="202">
        <v>186.77</v>
      </c>
      <c r="AN70" s="202">
        <v>0</v>
      </c>
      <c r="AO70">
        <v>0</v>
      </c>
      <c r="AP70" s="202">
        <v>99.67</v>
      </c>
      <c r="AQ70" s="202">
        <v>38.340000000000003</v>
      </c>
      <c r="AR70" s="202">
        <v>47.5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493.15</v>
      </c>
      <c r="L71" s="202">
        <v>7.62</v>
      </c>
      <c r="M71" s="202">
        <v>30.86</v>
      </c>
      <c r="N71" s="202">
        <v>50.48</v>
      </c>
      <c r="O71" s="202">
        <v>71.3</v>
      </c>
      <c r="P71" s="202">
        <v>23.67</v>
      </c>
      <c r="Q71" s="202">
        <v>8.74</v>
      </c>
      <c r="R71" s="202">
        <v>18.02</v>
      </c>
      <c r="S71" s="202">
        <v>0</v>
      </c>
      <c r="T71" s="202">
        <v>0</v>
      </c>
      <c r="U71" s="202">
        <v>60.09</v>
      </c>
      <c r="V71" s="202">
        <v>7.65</v>
      </c>
      <c r="W71" s="202">
        <v>19.09</v>
      </c>
      <c r="X71" s="202">
        <v>42.02</v>
      </c>
      <c r="Y71" s="202">
        <v>0</v>
      </c>
      <c r="Z71">
        <v>0</v>
      </c>
      <c r="AA71" s="202">
        <v>14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41.42</v>
      </c>
      <c r="AH71" s="202">
        <v>0</v>
      </c>
      <c r="AI71" s="202">
        <v>134.61000000000001</v>
      </c>
      <c r="AJ71" s="202">
        <v>0</v>
      </c>
      <c r="AK71" s="202">
        <v>0</v>
      </c>
      <c r="AL71" s="202">
        <v>0</v>
      </c>
      <c r="AM71" s="202">
        <v>186.77</v>
      </c>
      <c r="AN71" s="202">
        <v>0</v>
      </c>
      <c r="AO71">
        <v>0</v>
      </c>
      <c r="AP71" s="202">
        <v>99.67</v>
      </c>
      <c r="AQ71" s="202">
        <v>38.340000000000003</v>
      </c>
      <c r="AR71" s="202">
        <v>46.06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492.95</v>
      </c>
      <c r="L72" s="202">
        <v>7.62</v>
      </c>
      <c r="M72" s="202">
        <v>30.86</v>
      </c>
      <c r="N72" s="202">
        <v>50.48</v>
      </c>
      <c r="O72" s="202">
        <v>71.3</v>
      </c>
      <c r="P72" s="202">
        <v>23.67</v>
      </c>
      <c r="Q72" s="202">
        <v>8.74</v>
      </c>
      <c r="R72" s="202">
        <v>18.02</v>
      </c>
      <c r="S72" s="202">
        <v>0</v>
      </c>
      <c r="T72" s="202">
        <v>0</v>
      </c>
      <c r="U72" s="202">
        <v>60.09</v>
      </c>
      <c r="V72" s="202">
        <v>7.65</v>
      </c>
      <c r="W72" s="202">
        <v>19.09</v>
      </c>
      <c r="X72" s="202">
        <v>42.02</v>
      </c>
      <c r="Y72" s="202">
        <v>0</v>
      </c>
      <c r="Z72">
        <v>0</v>
      </c>
      <c r="AA72" s="202">
        <v>14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41.42</v>
      </c>
      <c r="AH72" s="202">
        <v>0</v>
      </c>
      <c r="AI72" s="202">
        <v>134.61000000000001</v>
      </c>
      <c r="AJ72" s="202">
        <v>0</v>
      </c>
      <c r="AK72" s="202">
        <v>0</v>
      </c>
      <c r="AL72" s="202">
        <v>0</v>
      </c>
      <c r="AM72" s="202">
        <v>186.77</v>
      </c>
      <c r="AN72" s="202">
        <v>0</v>
      </c>
      <c r="AO72">
        <v>0</v>
      </c>
      <c r="AP72" s="202">
        <v>99.67</v>
      </c>
      <c r="AQ72" s="202">
        <v>38.340000000000003</v>
      </c>
      <c r="AR72" s="202">
        <v>39.82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492.95</v>
      </c>
      <c r="L73" s="202">
        <v>7.62</v>
      </c>
      <c r="M73" s="202">
        <v>30.86</v>
      </c>
      <c r="N73" s="202">
        <v>50.48</v>
      </c>
      <c r="O73" s="202">
        <v>71.3</v>
      </c>
      <c r="P73" s="202">
        <v>23.67</v>
      </c>
      <c r="Q73" s="202">
        <v>8.74</v>
      </c>
      <c r="R73" s="202">
        <v>18.02</v>
      </c>
      <c r="S73" s="202">
        <v>0</v>
      </c>
      <c r="T73" s="202">
        <v>0</v>
      </c>
      <c r="U73" s="202">
        <v>60.09</v>
      </c>
      <c r="V73" s="202">
        <v>7.65</v>
      </c>
      <c r="W73" s="202">
        <v>19.09</v>
      </c>
      <c r="X73" s="202">
        <v>42.02</v>
      </c>
      <c r="Y73" s="202">
        <v>0</v>
      </c>
      <c r="Z73">
        <v>0</v>
      </c>
      <c r="AA73" s="202">
        <v>14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41.42</v>
      </c>
      <c r="AH73" s="202">
        <v>0</v>
      </c>
      <c r="AI73" s="202">
        <v>134.61000000000001</v>
      </c>
      <c r="AJ73" s="202">
        <v>0</v>
      </c>
      <c r="AK73" s="202">
        <v>0</v>
      </c>
      <c r="AL73" s="202">
        <v>0</v>
      </c>
      <c r="AM73" s="202">
        <v>180.97</v>
      </c>
      <c r="AN73" s="202">
        <v>0</v>
      </c>
      <c r="AO73">
        <v>0</v>
      </c>
      <c r="AP73" s="202">
        <v>118.68</v>
      </c>
      <c r="AQ73" s="202">
        <v>38.340000000000003</v>
      </c>
      <c r="AR73" s="202">
        <v>34.65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492.95</v>
      </c>
      <c r="L74" s="202">
        <v>7.62</v>
      </c>
      <c r="M74" s="202">
        <v>30.86</v>
      </c>
      <c r="N74" s="202">
        <v>50.48</v>
      </c>
      <c r="O74" s="202">
        <v>71.3</v>
      </c>
      <c r="P74" s="202">
        <v>23.67</v>
      </c>
      <c r="Q74" s="202">
        <v>8.74</v>
      </c>
      <c r="R74" s="202">
        <v>18.02</v>
      </c>
      <c r="S74" s="202">
        <v>0</v>
      </c>
      <c r="T74" s="202">
        <v>0</v>
      </c>
      <c r="U74" s="202">
        <v>60.09</v>
      </c>
      <c r="V74" s="202">
        <v>7.65</v>
      </c>
      <c r="W74" s="202">
        <v>19.09</v>
      </c>
      <c r="X74" s="202">
        <v>42.02</v>
      </c>
      <c r="Y74" s="202">
        <v>0</v>
      </c>
      <c r="Z74">
        <v>0</v>
      </c>
      <c r="AA74" s="202">
        <v>14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41.42</v>
      </c>
      <c r="AH74" s="202">
        <v>0</v>
      </c>
      <c r="AI74" s="202">
        <v>134.61000000000001</v>
      </c>
      <c r="AJ74" s="202">
        <v>0</v>
      </c>
      <c r="AK74" s="202">
        <v>0</v>
      </c>
      <c r="AL74" s="202">
        <v>0</v>
      </c>
      <c r="AM74" s="202">
        <v>180.97</v>
      </c>
      <c r="AN74" s="202">
        <v>0</v>
      </c>
      <c r="AO74">
        <v>0</v>
      </c>
      <c r="AP74" s="202">
        <v>118.68</v>
      </c>
      <c r="AQ74" s="202">
        <v>38.340000000000003</v>
      </c>
      <c r="AR74" s="202">
        <v>22.68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492.92</v>
      </c>
      <c r="L75" s="202">
        <v>7.62</v>
      </c>
      <c r="M75" s="202">
        <v>30.86</v>
      </c>
      <c r="N75" s="202">
        <v>50.48</v>
      </c>
      <c r="O75" s="202">
        <v>71.3</v>
      </c>
      <c r="P75" s="202">
        <v>23.67</v>
      </c>
      <c r="Q75" s="202">
        <v>8.74</v>
      </c>
      <c r="R75" s="202">
        <v>18.02</v>
      </c>
      <c r="S75" s="202">
        <v>0</v>
      </c>
      <c r="T75" s="202">
        <v>0</v>
      </c>
      <c r="U75" s="202">
        <v>60.09</v>
      </c>
      <c r="V75" s="202">
        <v>7.65</v>
      </c>
      <c r="W75" s="202">
        <v>19.09</v>
      </c>
      <c r="X75" s="202">
        <v>42.02</v>
      </c>
      <c r="Y75" s="202">
        <v>0</v>
      </c>
      <c r="Z75">
        <v>0</v>
      </c>
      <c r="AA75" s="202">
        <v>14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42.55</v>
      </c>
      <c r="AH75" s="202">
        <v>0</v>
      </c>
      <c r="AI75" s="202">
        <v>134.61000000000001</v>
      </c>
      <c r="AJ75" s="202">
        <v>0</v>
      </c>
      <c r="AK75" s="202">
        <v>0</v>
      </c>
      <c r="AL75" s="202">
        <v>0</v>
      </c>
      <c r="AM75" s="202">
        <v>196.95</v>
      </c>
      <c r="AN75" s="202">
        <v>0</v>
      </c>
      <c r="AO75">
        <v>0</v>
      </c>
      <c r="AP75" s="202">
        <v>118.68</v>
      </c>
      <c r="AQ75" s="202">
        <v>38.340000000000003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492.92</v>
      </c>
      <c r="L76" s="202">
        <v>7.62</v>
      </c>
      <c r="M76" s="202">
        <v>30.86</v>
      </c>
      <c r="N76" s="202">
        <v>50.48</v>
      </c>
      <c r="O76" s="202">
        <v>71.3</v>
      </c>
      <c r="P76" s="202">
        <v>23.67</v>
      </c>
      <c r="Q76" s="202">
        <v>8.74</v>
      </c>
      <c r="R76" s="202">
        <v>18.02</v>
      </c>
      <c r="S76" s="202">
        <v>0</v>
      </c>
      <c r="T76" s="202">
        <v>0</v>
      </c>
      <c r="U76" s="202">
        <v>60.09</v>
      </c>
      <c r="V76" s="202">
        <v>7.65</v>
      </c>
      <c r="W76" s="202">
        <v>19.09</v>
      </c>
      <c r="X76" s="202">
        <v>42.02</v>
      </c>
      <c r="Y76" s="202">
        <v>0</v>
      </c>
      <c r="Z76">
        <v>0</v>
      </c>
      <c r="AA76" s="202">
        <v>14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42.55</v>
      </c>
      <c r="AH76" s="202">
        <v>0</v>
      </c>
      <c r="AI76" s="202">
        <v>134.61000000000001</v>
      </c>
      <c r="AJ76" s="202">
        <v>0</v>
      </c>
      <c r="AK76" s="202">
        <v>0</v>
      </c>
      <c r="AL76" s="202">
        <v>0</v>
      </c>
      <c r="AM76" s="202">
        <v>196.95</v>
      </c>
      <c r="AN76" s="202">
        <v>0</v>
      </c>
      <c r="AO76">
        <v>0</v>
      </c>
      <c r="AP76" s="202">
        <v>118.68</v>
      </c>
      <c r="AQ76" s="202">
        <v>38.340000000000003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492.92</v>
      </c>
      <c r="L77" s="202">
        <v>7.62</v>
      </c>
      <c r="M77" s="202">
        <v>30.86</v>
      </c>
      <c r="N77" s="202">
        <v>50.48</v>
      </c>
      <c r="O77" s="202">
        <v>71.3</v>
      </c>
      <c r="P77" s="202">
        <v>23.67</v>
      </c>
      <c r="Q77" s="202">
        <v>8.74</v>
      </c>
      <c r="R77" s="202">
        <v>18.02</v>
      </c>
      <c r="S77" s="202">
        <v>0</v>
      </c>
      <c r="T77" s="202">
        <v>0</v>
      </c>
      <c r="U77" s="202">
        <v>60.09</v>
      </c>
      <c r="V77" s="202">
        <v>7.65</v>
      </c>
      <c r="W77" s="202">
        <v>19.09</v>
      </c>
      <c r="X77" s="202">
        <v>42.02</v>
      </c>
      <c r="Y77" s="202">
        <v>0</v>
      </c>
      <c r="Z77">
        <v>0</v>
      </c>
      <c r="AA77" s="202">
        <v>14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42.55</v>
      </c>
      <c r="AH77" s="202">
        <v>0</v>
      </c>
      <c r="AI77" s="202">
        <v>134.61000000000001</v>
      </c>
      <c r="AJ77" s="202">
        <v>0</v>
      </c>
      <c r="AK77" s="202">
        <v>0</v>
      </c>
      <c r="AL77" s="202">
        <v>0</v>
      </c>
      <c r="AM77" s="202">
        <v>196.95</v>
      </c>
      <c r="AN77" s="202">
        <v>0</v>
      </c>
      <c r="AO77">
        <v>0</v>
      </c>
      <c r="AP77" s="202">
        <v>118.68</v>
      </c>
      <c r="AQ77" s="202">
        <v>38.340000000000003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492.93</v>
      </c>
      <c r="L78" s="202">
        <v>7.62</v>
      </c>
      <c r="M78" s="202">
        <v>30.86</v>
      </c>
      <c r="N78" s="202">
        <v>50.48</v>
      </c>
      <c r="O78" s="202">
        <v>71.3</v>
      </c>
      <c r="P78" s="202">
        <v>23.67</v>
      </c>
      <c r="Q78" s="202">
        <v>8.74</v>
      </c>
      <c r="R78" s="202">
        <v>18.02</v>
      </c>
      <c r="S78" s="202">
        <v>0</v>
      </c>
      <c r="T78" s="202">
        <v>0</v>
      </c>
      <c r="U78" s="202">
        <v>60.09</v>
      </c>
      <c r="V78" s="202">
        <v>7.65</v>
      </c>
      <c r="W78" s="202">
        <v>19.09</v>
      </c>
      <c r="X78" s="202">
        <v>42.02</v>
      </c>
      <c r="Y78" s="202">
        <v>0</v>
      </c>
      <c r="Z78">
        <v>0</v>
      </c>
      <c r="AA78" s="202">
        <v>14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42.55</v>
      </c>
      <c r="AH78" s="202">
        <v>0</v>
      </c>
      <c r="AI78" s="202">
        <v>134.61000000000001</v>
      </c>
      <c r="AJ78" s="202">
        <v>0</v>
      </c>
      <c r="AK78" s="202">
        <v>0</v>
      </c>
      <c r="AL78" s="202">
        <v>0</v>
      </c>
      <c r="AM78" s="202">
        <v>196.95</v>
      </c>
      <c r="AN78" s="202">
        <v>0</v>
      </c>
      <c r="AO78">
        <v>0</v>
      </c>
      <c r="AP78" s="202">
        <v>118.68</v>
      </c>
      <c r="AQ78" s="202">
        <v>38.340000000000003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492.92</v>
      </c>
      <c r="L79" s="202">
        <v>7.62</v>
      </c>
      <c r="M79" s="202">
        <v>30.86</v>
      </c>
      <c r="N79" s="202">
        <v>50.48</v>
      </c>
      <c r="O79" s="202">
        <v>71.3</v>
      </c>
      <c r="P79" s="202">
        <v>23.67</v>
      </c>
      <c r="Q79" s="202">
        <v>8.74</v>
      </c>
      <c r="R79" s="202">
        <v>18.02</v>
      </c>
      <c r="S79" s="202">
        <v>0</v>
      </c>
      <c r="T79" s="202">
        <v>0</v>
      </c>
      <c r="U79" s="202">
        <v>60.09</v>
      </c>
      <c r="V79" s="202">
        <v>7.74</v>
      </c>
      <c r="W79" s="202">
        <v>19.09</v>
      </c>
      <c r="X79" s="202">
        <v>42.02</v>
      </c>
      <c r="Y79" s="202">
        <v>0</v>
      </c>
      <c r="Z79">
        <v>0</v>
      </c>
      <c r="AA79" s="202">
        <v>14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42.55</v>
      </c>
      <c r="AH79" s="202">
        <v>0</v>
      </c>
      <c r="AI79" s="202">
        <v>103.96</v>
      </c>
      <c r="AJ79" s="202">
        <v>0</v>
      </c>
      <c r="AK79" s="202">
        <v>0</v>
      </c>
      <c r="AL79" s="202">
        <v>0</v>
      </c>
      <c r="AM79" s="202">
        <v>196.95</v>
      </c>
      <c r="AN79" s="202">
        <v>0</v>
      </c>
      <c r="AO79">
        <v>0</v>
      </c>
      <c r="AP79" s="202">
        <v>118.68</v>
      </c>
      <c r="AQ79" s="202">
        <v>38.340000000000003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492.92</v>
      </c>
      <c r="L80" s="202">
        <v>7.62</v>
      </c>
      <c r="M80" s="202">
        <v>30.86</v>
      </c>
      <c r="N80" s="202">
        <v>50.48</v>
      </c>
      <c r="O80" s="202">
        <v>71.3</v>
      </c>
      <c r="P80" s="202">
        <v>23.67</v>
      </c>
      <c r="Q80" s="202">
        <v>8.74</v>
      </c>
      <c r="R80" s="202">
        <v>18.02</v>
      </c>
      <c r="S80" s="202">
        <v>0</v>
      </c>
      <c r="T80" s="202">
        <v>0</v>
      </c>
      <c r="U80" s="202">
        <v>60.09</v>
      </c>
      <c r="V80" s="202">
        <v>7.74</v>
      </c>
      <c r="W80" s="202">
        <v>19.09</v>
      </c>
      <c r="X80" s="202">
        <v>42.02</v>
      </c>
      <c r="Y80" s="202">
        <v>0</v>
      </c>
      <c r="Z80">
        <v>0</v>
      </c>
      <c r="AA80" s="202">
        <v>14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42.55</v>
      </c>
      <c r="AH80" s="202">
        <v>0</v>
      </c>
      <c r="AI80" s="202">
        <v>103.96</v>
      </c>
      <c r="AJ80" s="202">
        <v>0</v>
      </c>
      <c r="AK80" s="202">
        <v>0</v>
      </c>
      <c r="AL80" s="202">
        <v>0</v>
      </c>
      <c r="AM80" s="202">
        <v>196.95</v>
      </c>
      <c r="AN80" s="202">
        <v>0</v>
      </c>
      <c r="AO80">
        <v>0</v>
      </c>
      <c r="AP80" s="202">
        <v>118.68</v>
      </c>
      <c r="AQ80" s="202">
        <v>38.340000000000003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492.92</v>
      </c>
      <c r="L81" s="202">
        <v>7.62</v>
      </c>
      <c r="M81" s="202">
        <v>30.86</v>
      </c>
      <c r="N81" s="202">
        <v>50.48</v>
      </c>
      <c r="O81" s="202">
        <v>71.3</v>
      </c>
      <c r="P81" s="202">
        <v>23.67</v>
      </c>
      <c r="Q81" s="202">
        <v>8.74</v>
      </c>
      <c r="R81" s="202">
        <v>18.02</v>
      </c>
      <c r="S81" s="202">
        <v>0</v>
      </c>
      <c r="T81" s="202">
        <v>0</v>
      </c>
      <c r="U81" s="202">
        <v>60.09</v>
      </c>
      <c r="V81" s="202">
        <v>7.74</v>
      </c>
      <c r="W81" s="202">
        <v>19.09</v>
      </c>
      <c r="X81" s="202">
        <v>42.02</v>
      </c>
      <c r="Y81" s="202">
        <v>0</v>
      </c>
      <c r="Z81">
        <v>0</v>
      </c>
      <c r="AA81" s="202">
        <v>14.6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42.55</v>
      </c>
      <c r="AH81" s="202">
        <v>0</v>
      </c>
      <c r="AI81" s="202">
        <v>103.96</v>
      </c>
      <c r="AJ81" s="202">
        <v>0</v>
      </c>
      <c r="AK81" s="202">
        <v>0</v>
      </c>
      <c r="AL81" s="202">
        <v>0</v>
      </c>
      <c r="AM81" s="202">
        <v>196.95</v>
      </c>
      <c r="AN81" s="202">
        <v>0</v>
      </c>
      <c r="AO81">
        <v>0</v>
      </c>
      <c r="AP81" s="202">
        <v>108.06</v>
      </c>
      <c r="AQ81" s="202">
        <v>38.340000000000003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492.92</v>
      </c>
      <c r="L82" s="202">
        <v>7.62</v>
      </c>
      <c r="M82" s="202">
        <v>30.86</v>
      </c>
      <c r="N82" s="202">
        <v>50.48</v>
      </c>
      <c r="O82" s="202">
        <v>71.3</v>
      </c>
      <c r="P82" s="202">
        <v>23.67</v>
      </c>
      <c r="Q82" s="202">
        <v>8.74</v>
      </c>
      <c r="R82" s="202">
        <v>18.02</v>
      </c>
      <c r="S82" s="202">
        <v>0</v>
      </c>
      <c r="T82" s="202">
        <v>0</v>
      </c>
      <c r="U82" s="202">
        <v>60.09</v>
      </c>
      <c r="V82" s="202">
        <v>7.74</v>
      </c>
      <c r="W82" s="202">
        <v>19.09</v>
      </c>
      <c r="X82" s="202">
        <v>42.02</v>
      </c>
      <c r="Y82" s="202">
        <v>0</v>
      </c>
      <c r="Z82">
        <v>0</v>
      </c>
      <c r="AA82" s="202">
        <v>14.6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42.55</v>
      </c>
      <c r="AH82" s="202">
        <v>0</v>
      </c>
      <c r="AI82" s="202">
        <v>103.96</v>
      </c>
      <c r="AJ82" s="202">
        <v>0</v>
      </c>
      <c r="AK82" s="202">
        <v>0</v>
      </c>
      <c r="AL82" s="202">
        <v>0</v>
      </c>
      <c r="AM82" s="202">
        <v>196.95</v>
      </c>
      <c r="AN82" s="202">
        <v>0</v>
      </c>
      <c r="AO82">
        <v>0</v>
      </c>
      <c r="AP82" s="202">
        <v>108.06</v>
      </c>
      <c r="AQ82" s="202">
        <v>38.340000000000003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492.92</v>
      </c>
      <c r="L83" s="202">
        <v>7.62</v>
      </c>
      <c r="M83" s="202">
        <v>30.86</v>
      </c>
      <c r="N83" s="202">
        <v>50.48</v>
      </c>
      <c r="O83" s="202">
        <v>71.3</v>
      </c>
      <c r="P83" s="202">
        <v>23.67</v>
      </c>
      <c r="Q83" s="202">
        <v>8.74</v>
      </c>
      <c r="R83" s="202">
        <v>18.02</v>
      </c>
      <c r="S83" s="202">
        <v>0</v>
      </c>
      <c r="T83" s="202">
        <v>0</v>
      </c>
      <c r="U83" s="202">
        <v>60.09</v>
      </c>
      <c r="V83" s="202">
        <v>7.74</v>
      </c>
      <c r="W83" s="202">
        <v>19.09</v>
      </c>
      <c r="X83" s="202">
        <v>42.02</v>
      </c>
      <c r="Y83" s="202">
        <v>0</v>
      </c>
      <c r="Z83">
        <v>0</v>
      </c>
      <c r="AA83" s="202">
        <v>14.6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42.55</v>
      </c>
      <c r="AH83" s="202">
        <v>0</v>
      </c>
      <c r="AI83" s="202">
        <v>103.96</v>
      </c>
      <c r="AJ83" s="202">
        <v>0</v>
      </c>
      <c r="AK83" s="202">
        <v>0</v>
      </c>
      <c r="AL83" s="202">
        <v>0</v>
      </c>
      <c r="AM83" s="202">
        <v>196.95</v>
      </c>
      <c r="AN83" s="202">
        <v>0</v>
      </c>
      <c r="AO83">
        <v>0</v>
      </c>
      <c r="AP83" s="202">
        <v>108.06</v>
      </c>
      <c r="AQ83" s="202">
        <v>38.340000000000003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492.92</v>
      </c>
      <c r="L84" s="202">
        <v>7.62</v>
      </c>
      <c r="M84" s="202">
        <v>30.86</v>
      </c>
      <c r="N84" s="202">
        <v>50.48</v>
      </c>
      <c r="O84" s="202">
        <v>71.3</v>
      </c>
      <c r="P84" s="202">
        <v>23.67</v>
      </c>
      <c r="Q84" s="202">
        <v>8.74</v>
      </c>
      <c r="R84" s="202">
        <v>18.02</v>
      </c>
      <c r="S84" s="202">
        <v>0</v>
      </c>
      <c r="T84" s="202">
        <v>0</v>
      </c>
      <c r="U84" s="202">
        <v>60.09</v>
      </c>
      <c r="V84" s="202">
        <v>7.74</v>
      </c>
      <c r="W84" s="202">
        <v>19.09</v>
      </c>
      <c r="X84" s="202">
        <v>42.02</v>
      </c>
      <c r="Y84" s="202">
        <v>0</v>
      </c>
      <c r="Z84">
        <v>0</v>
      </c>
      <c r="AA84" s="202">
        <v>14.6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42.55</v>
      </c>
      <c r="AH84" s="202">
        <v>0</v>
      </c>
      <c r="AI84" s="202">
        <v>103.96</v>
      </c>
      <c r="AJ84" s="202">
        <v>0</v>
      </c>
      <c r="AK84" s="202">
        <v>0</v>
      </c>
      <c r="AL84" s="202">
        <v>0</v>
      </c>
      <c r="AM84" s="202">
        <v>196.95</v>
      </c>
      <c r="AN84" s="202">
        <v>0</v>
      </c>
      <c r="AO84">
        <v>0</v>
      </c>
      <c r="AP84" s="202">
        <v>108.06</v>
      </c>
      <c r="AQ84" s="202">
        <v>38.340000000000003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492.92</v>
      </c>
      <c r="L85" s="202">
        <v>7.62</v>
      </c>
      <c r="M85" s="202">
        <v>30.86</v>
      </c>
      <c r="N85" s="202">
        <v>50.48</v>
      </c>
      <c r="O85" s="202">
        <v>71.3</v>
      </c>
      <c r="P85" s="202">
        <v>23.67</v>
      </c>
      <c r="Q85" s="202">
        <v>8.74</v>
      </c>
      <c r="R85" s="202">
        <v>18.02</v>
      </c>
      <c r="S85" s="202">
        <v>0</v>
      </c>
      <c r="T85" s="202">
        <v>0</v>
      </c>
      <c r="U85" s="202">
        <v>60.09</v>
      </c>
      <c r="V85" s="202">
        <v>7.74</v>
      </c>
      <c r="W85" s="202">
        <v>19.09</v>
      </c>
      <c r="X85" s="202">
        <v>42.02</v>
      </c>
      <c r="Y85" s="202">
        <v>0</v>
      </c>
      <c r="Z85">
        <v>0</v>
      </c>
      <c r="AA85" s="202">
        <v>14.6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42.55</v>
      </c>
      <c r="AH85" s="202">
        <v>0</v>
      </c>
      <c r="AI85" s="202">
        <v>103.96</v>
      </c>
      <c r="AJ85" s="202">
        <v>0</v>
      </c>
      <c r="AK85" s="202">
        <v>0</v>
      </c>
      <c r="AL85" s="202">
        <v>0</v>
      </c>
      <c r="AM85" s="202">
        <v>196.95</v>
      </c>
      <c r="AN85" s="202">
        <v>0</v>
      </c>
      <c r="AO85">
        <v>0</v>
      </c>
      <c r="AP85" s="202">
        <v>108.06</v>
      </c>
      <c r="AQ85" s="202">
        <v>38.340000000000003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492.92</v>
      </c>
      <c r="L86" s="202">
        <v>7.62</v>
      </c>
      <c r="M86" s="202">
        <v>30.86</v>
      </c>
      <c r="N86" s="202">
        <v>50.48</v>
      </c>
      <c r="O86" s="202">
        <v>71.3</v>
      </c>
      <c r="P86" s="202">
        <v>23.67</v>
      </c>
      <c r="Q86" s="202">
        <v>8.74</v>
      </c>
      <c r="R86" s="202">
        <v>18.02</v>
      </c>
      <c r="S86" s="202">
        <v>0</v>
      </c>
      <c r="T86" s="202">
        <v>0</v>
      </c>
      <c r="U86" s="202">
        <v>60.09</v>
      </c>
      <c r="V86" s="202">
        <v>7.74</v>
      </c>
      <c r="W86" s="202">
        <v>19.09</v>
      </c>
      <c r="X86" s="202">
        <v>42.02</v>
      </c>
      <c r="Y86" s="202">
        <v>0</v>
      </c>
      <c r="Z86">
        <v>0</v>
      </c>
      <c r="AA86" s="202">
        <v>14.6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42.55</v>
      </c>
      <c r="AH86" s="202">
        <v>0</v>
      </c>
      <c r="AI86" s="202">
        <v>103.96</v>
      </c>
      <c r="AJ86" s="202">
        <v>0</v>
      </c>
      <c r="AK86" s="202">
        <v>0</v>
      </c>
      <c r="AL86" s="202">
        <v>0</v>
      </c>
      <c r="AM86" s="202">
        <v>196.95</v>
      </c>
      <c r="AN86" s="202">
        <v>0</v>
      </c>
      <c r="AO86">
        <v>0</v>
      </c>
      <c r="AP86" s="202">
        <v>108.06</v>
      </c>
      <c r="AQ86" s="202">
        <v>38.340000000000003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492.92</v>
      </c>
      <c r="L87" s="202">
        <v>7.62</v>
      </c>
      <c r="M87" s="202">
        <v>30.86</v>
      </c>
      <c r="N87" s="202">
        <v>50.48</v>
      </c>
      <c r="O87" s="202">
        <v>71.3</v>
      </c>
      <c r="P87" s="202">
        <v>23.67</v>
      </c>
      <c r="Q87" s="202">
        <v>8.74</v>
      </c>
      <c r="R87" s="202">
        <v>18.02</v>
      </c>
      <c r="S87" s="202">
        <v>0</v>
      </c>
      <c r="T87" s="202">
        <v>0</v>
      </c>
      <c r="U87" s="202">
        <v>60.09</v>
      </c>
      <c r="V87" s="202">
        <v>7.74</v>
      </c>
      <c r="W87" s="202">
        <v>19.09</v>
      </c>
      <c r="X87" s="202">
        <v>42.02</v>
      </c>
      <c r="Y87" s="202">
        <v>0</v>
      </c>
      <c r="Z87">
        <v>0</v>
      </c>
      <c r="AA87" s="202">
        <v>14.6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43.12</v>
      </c>
      <c r="AH87" s="202">
        <v>0</v>
      </c>
      <c r="AI87" s="202">
        <v>103.96</v>
      </c>
      <c r="AJ87" s="202">
        <v>0</v>
      </c>
      <c r="AK87" s="202">
        <v>0</v>
      </c>
      <c r="AL87" s="202">
        <v>0</v>
      </c>
      <c r="AM87" s="202">
        <v>200.82</v>
      </c>
      <c r="AN87" s="202">
        <v>0</v>
      </c>
      <c r="AO87">
        <v>0</v>
      </c>
      <c r="AP87" s="202">
        <v>108.06</v>
      </c>
      <c r="AQ87" s="202">
        <v>38.340000000000003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492.92</v>
      </c>
      <c r="L88" s="202">
        <v>7.62</v>
      </c>
      <c r="M88" s="202">
        <v>30.86</v>
      </c>
      <c r="N88" s="202">
        <v>50.48</v>
      </c>
      <c r="O88" s="202">
        <v>71.3</v>
      </c>
      <c r="P88" s="202">
        <v>23.67</v>
      </c>
      <c r="Q88" s="202">
        <v>8.74</v>
      </c>
      <c r="R88" s="202">
        <v>18.02</v>
      </c>
      <c r="S88" s="202">
        <v>0</v>
      </c>
      <c r="T88" s="202">
        <v>0</v>
      </c>
      <c r="U88" s="202">
        <v>60.09</v>
      </c>
      <c r="V88" s="202">
        <v>7.74</v>
      </c>
      <c r="W88" s="202">
        <v>19.09</v>
      </c>
      <c r="X88" s="202">
        <v>42.02</v>
      </c>
      <c r="Y88" s="202">
        <v>0</v>
      </c>
      <c r="Z88">
        <v>0</v>
      </c>
      <c r="AA88" s="202">
        <v>14.6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43.12</v>
      </c>
      <c r="AH88" s="202">
        <v>0</v>
      </c>
      <c r="AI88" s="202">
        <v>103.96</v>
      </c>
      <c r="AJ88" s="202">
        <v>0</v>
      </c>
      <c r="AK88" s="202">
        <v>0</v>
      </c>
      <c r="AL88" s="202">
        <v>0</v>
      </c>
      <c r="AM88" s="202">
        <v>200.82</v>
      </c>
      <c r="AN88" s="202">
        <v>0</v>
      </c>
      <c r="AO88">
        <v>0</v>
      </c>
      <c r="AP88" s="202">
        <v>108.06</v>
      </c>
      <c r="AQ88" s="202">
        <v>38.340000000000003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492.92</v>
      </c>
      <c r="L89" s="202">
        <v>7.62</v>
      </c>
      <c r="M89" s="202">
        <v>30.86</v>
      </c>
      <c r="N89" s="202">
        <v>50.48</v>
      </c>
      <c r="O89" s="202">
        <v>71.3</v>
      </c>
      <c r="P89" s="202">
        <v>23.67</v>
      </c>
      <c r="Q89" s="202">
        <v>8.74</v>
      </c>
      <c r="R89" s="202">
        <v>18.02</v>
      </c>
      <c r="S89" s="202">
        <v>0</v>
      </c>
      <c r="T89" s="202">
        <v>0</v>
      </c>
      <c r="U89" s="202">
        <v>60.09</v>
      </c>
      <c r="V89" s="202">
        <v>7.74</v>
      </c>
      <c r="W89" s="202">
        <v>19.09</v>
      </c>
      <c r="X89" s="202">
        <v>42.02</v>
      </c>
      <c r="Y89" s="202">
        <v>0</v>
      </c>
      <c r="Z89">
        <v>0</v>
      </c>
      <c r="AA89" s="202">
        <v>14.6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43.12</v>
      </c>
      <c r="AH89" s="202">
        <v>0</v>
      </c>
      <c r="AI89" s="202">
        <v>134.61000000000001</v>
      </c>
      <c r="AJ89" s="202">
        <v>0</v>
      </c>
      <c r="AK89" s="202">
        <v>0</v>
      </c>
      <c r="AL89" s="202">
        <v>0</v>
      </c>
      <c r="AM89" s="202">
        <v>150</v>
      </c>
      <c r="AN89" s="202">
        <v>0</v>
      </c>
      <c r="AO89">
        <v>0</v>
      </c>
      <c r="AP89" s="202">
        <v>108.06</v>
      </c>
      <c r="AQ89" s="202">
        <v>38.340000000000003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492.92</v>
      </c>
      <c r="L90" s="202">
        <v>7.62</v>
      </c>
      <c r="M90" s="202">
        <v>30.86</v>
      </c>
      <c r="N90" s="202">
        <v>50.48</v>
      </c>
      <c r="O90" s="202">
        <v>71.3</v>
      </c>
      <c r="P90" s="202">
        <v>23.67</v>
      </c>
      <c r="Q90" s="202">
        <v>8.74</v>
      </c>
      <c r="R90" s="202">
        <v>18.02</v>
      </c>
      <c r="S90" s="202">
        <v>0</v>
      </c>
      <c r="T90" s="202">
        <v>0</v>
      </c>
      <c r="U90" s="202">
        <v>60.09</v>
      </c>
      <c r="V90" s="202">
        <v>7.74</v>
      </c>
      <c r="W90" s="202">
        <v>19.09</v>
      </c>
      <c r="X90" s="202">
        <v>42.02</v>
      </c>
      <c r="Y90" s="202">
        <v>0</v>
      </c>
      <c r="Z90">
        <v>0</v>
      </c>
      <c r="AA90" s="202">
        <v>14.6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43.12</v>
      </c>
      <c r="AH90" s="202">
        <v>0</v>
      </c>
      <c r="AI90" s="202">
        <v>134.61000000000001</v>
      </c>
      <c r="AJ90" s="202">
        <v>0</v>
      </c>
      <c r="AK90" s="202">
        <v>0</v>
      </c>
      <c r="AL90" s="202">
        <v>0</v>
      </c>
      <c r="AM90" s="202">
        <v>150</v>
      </c>
      <c r="AN90" s="202">
        <v>0</v>
      </c>
      <c r="AO90">
        <v>0</v>
      </c>
      <c r="AP90" s="202">
        <v>108.06</v>
      </c>
      <c r="AQ90" s="202">
        <v>38.340000000000003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492.92</v>
      </c>
      <c r="L91" s="202">
        <v>7.62</v>
      </c>
      <c r="M91" s="202">
        <v>30.86</v>
      </c>
      <c r="N91" s="202">
        <v>50.48</v>
      </c>
      <c r="O91" s="202">
        <v>71.3</v>
      </c>
      <c r="P91" s="202">
        <v>23.67</v>
      </c>
      <c r="Q91" s="202">
        <v>8.74</v>
      </c>
      <c r="R91" s="202">
        <v>18.02</v>
      </c>
      <c r="S91" s="202">
        <v>0</v>
      </c>
      <c r="T91" s="202">
        <v>0</v>
      </c>
      <c r="U91" s="202">
        <v>60.09</v>
      </c>
      <c r="V91" s="202">
        <v>7.74</v>
      </c>
      <c r="W91" s="202">
        <v>19.09</v>
      </c>
      <c r="X91" s="202">
        <v>42.02</v>
      </c>
      <c r="Y91" s="202">
        <v>0</v>
      </c>
      <c r="Z91">
        <v>0</v>
      </c>
      <c r="AA91" s="202">
        <v>14.6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43.12</v>
      </c>
      <c r="AH91" s="202">
        <v>0</v>
      </c>
      <c r="AI91" s="202">
        <v>134.61000000000001</v>
      </c>
      <c r="AJ91" s="202">
        <v>0</v>
      </c>
      <c r="AK91" s="202">
        <v>0</v>
      </c>
      <c r="AL91" s="202">
        <v>0</v>
      </c>
      <c r="AM91" s="202">
        <v>120</v>
      </c>
      <c r="AN91" s="202">
        <v>0</v>
      </c>
      <c r="AO91">
        <v>0</v>
      </c>
      <c r="AP91" s="202">
        <v>108.06</v>
      </c>
      <c r="AQ91" s="202">
        <v>38.340000000000003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492.92</v>
      </c>
      <c r="L92" s="202">
        <v>7.62</v>
      </c>
      <c r="M92" s="202">
        <v>30.86</v>
      </c>
      <c r="N92" s="202">
        <v>50.48</v>
      </c>
      <c r="O92" s="202">
        <v>71.3</v>
      </c>
      <c r="P92" s="202">
        <v>23.67</v>
      </c>
      <c r="Q92" s="202">
        <v>8.74</v>
      </c>
      <c r="R92" s="202">
        <v>18.02</v>
      </c>
      <c r="S92" s="202">
        <v>0</v>
      </c>
      <c r="T92" s="202">
        <v>0</v>
      </c>
      <c r="U92" s="202">
        <v>60.09</v>
      </c>
      <c r="V92" s="202">
        <v>7.74</v>
      </c>
      <c r="W92" s="202">
        <v>19.09</v>
      </c>
      <c r="X92" s="202">
        <v>42.02</v>
      </c>
      <c r="Y92" s="202">
        <v>0</v>
      </c>
      <c r="Z92">
        <v>0</v>
      </c>
      <c r="AA92" s="202">
        <v>14.6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43.12</v>
      </c>
      <c r="AH92" s="202">
        <v>0</v>
      </c>
      <c r="AI92" s="202">
        <v>134.61000000000001</v>
      </c>
      <c r="AJ92" s="202">
        <v>0</v>
      </c>
      <c r="AK92" s="202">
        <v>0</v>
      </c>
      <c r="AL92" s="202">
        <v>0</v>
      </c>
      <c r="AM92" s="202">
        <v>120</v>
      </c>
      <c r="AN92" s="202">
        <v>0</v>
      </c>
      <c r="AO92">
        <v>0</v>
      </c>
      <c r="AP92" s="202">
        <v>108.06</v>
      </c>
      <c r="AQ92" s="202">
        <v>38.340000000000003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492.92</v>
      </c>
      <c r="L93" s="202">
        <v>7.62</v>
      </c>
      <c r="M93" s="202">
        <v>30.86</v>
      </c>
      <c r="N93" s="202">
        <v>50.48</v>
      </c>
      <c r="O93" s="202">
        <v>71.3</v>
      </c>
      <c r="P93" s="202">
        <v>23.67</v>
      </c>
      <c r="Q93" s="202">
        <v>8.74</v>
      </c>
      <c r="R93" s="202">
        <v>18.02</v>
      </c>
      <c r="S93" s="202">
        <v>0</v>
      </c>
      <c r="T93" s="202">
        <v>0</v>
      </c>
      <c r="U93" s="202">
        <v>60.09</v>
      </c>
      <c r="V93" s="202">
        <v>7.66</v>
      </c>
      <c r="W93" s="202">
        <v>19.09</v>
      </c>
      <c r="X93" s="202">
        <v>42.02</v>
      </c>
      <c r="Y93" s="202">
        <v>0</v>
      </c>
      <c r="Z93">
        <v>0</v>
      </c>
      <c r="AA93" s="202">
        <v>14.6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43.12</v>
      </c>
      <c r="AH93" s="202">
        <v>0</v>
      </c>
      <c r="AI93" s="202">
        <v>134.61000000000001</v>
      </c>
      <c r="AJ93" s="202">
        <v>0</v>
      </c>
      <c r="AK93" s="202">
        <v>0</v>
      </c>
      <c r="AL93" s="202">
        <v>0</v>
      </c>
      <c r="AM93" s="202">
        <v>100</v>
      </c>
      <c r="AN93" s="202">
        <v>0</v>
      </c>
      <c r="AO93">
        <v>0</v>
      </c>
      <c r="AP93" s="202">
        <v>108.06</v>
      </c>
      <c r="AQ93" s="202">
        <v>38.340000000000003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492.92</v>
      </c>
      <c r="L94" s="202">
        <v>7.62</v>
      </c>
      <c r="M94" s="202">
        <v>30.86</v>
      </c>
      <c r="N94" s="202">
        <v>50.48</v>
      </c>
      <c r="O94" s="202">
        <v>71.3</v>
      </c>
      <c r="P94" s="202">
        <v>23.67</v>
      </c>
      <c r="Q94" s="202">
        <v>8.74</v>
      </c>
      <c r="R94" s="202">
        <v>18.02</v>
      </c>
      <c r="S94" s="202">
        <v>0</v>
      </c>
      <c r="T94" s="202">
        <v>0</v>
      </c>
      <c r="U94" s="202">
        <v>60.09</v>
      </c>
      <c r="V94" s="202">
        <v>7.66</v>
      </c>
      <c r="W94" s="202">
        <v>19.09</v>
      </c>
      <c r="X94" s="202">
        <v>42.02</v>
      </c>
      <c r="Y94" s="202">
        <v>0</v>
      </c>
      <c r="Z94">
        <v>0</v>
      </c>
      <c r="AA94" s="202">
        <v>14.6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43.12</v>
      </c>
      <c r="AH94" s="202">
        <v>0</v>
      </c>
      <c r="AI94" s="202">
        <v>134.61000000000001</v>
      </c>
      <c r="AJ94" s="202">
        <v>0</v>
      </c>
      <c r="AK94" s="202">
        <v>0</v>
      </c>
      <c r="AL94" s="202">
        <v>0</v>
      </c>
      <c r="AM94" s="202">
        <v>100</v>
      </c>
      <c r="AN94" s="202">
        <v>0</v>
      </c>
      <c r="AO94">
        <v>0</v>
      </c>
      <c r="AP94" s="202">
        <v>108.06</v>
      </c>
      <c r="AQ94" s="202">
        <v>38.340000000000003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492.92</v>
      </c>
      <c r="L95" s="202">
        <v>7.62</v>
      </c>
      <c r="M95" s="202">
        <v>30.86</v>
      </c>
      <c r="N95" s="202">
        <v>50.48</v>
      </c>
      <c r="O95" s="202">
        <v>71.3</v>
      </c>
      <c r="P95" s="202">
        <v>23.67</v>
      </c>
      <c r="Q95" s="202">
        <v>8.74</v>
      </c>
      <c r="R95" s="202">
        <v>18.02</v>
      </c>
      <c r="S95" s="202">
        <v>0</v>
      </c>
      <c r="T95" s="202">
        <v>0</v>
      </c>
      <c r="U95" s="202">
        <v>60.09</v>
      </c>
      <c r="V95" s="202">
        <v>7.59</v>
      </c>
      <c r="W95" s="202">
        <v>19.09</v>
      </c>
      <c r="X95" s="202">
        <v>42.02</v>
      </c>
      <c r="Y95" s="202">
        <v>0</v>
      </c>
      <c r="Z95">
        <v>0</v>
      </c>
      <c r="AA95" s="202">
        <v>14.6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43.12</v>
      </c>
      <c r="AH95" s="202">
        <v>0</v>
      </c>
      <c r="AI95" s="202">
        <v>134.61000000000001</v>
      </c>
      <c r="AJ95" s="202">
        <v>0</v>
      </c>
      <c r="AK95" s="202">
        <v>0</v>
      </c>
      <c r="AL95" s="202">
        <v>0</v>
      </c>
      <c r="AM95" s="202">
        <v>100</v>
      </c>
      <c r="AN95" s="202">
        <v>0</v>
      </c>
      <c r="AO95">
        <v>0</v>
      </c>
      <c r="AP95" s="202">
        <v>108.06</v>
      </c>
      <c r="AQ95" s="202">
        <v>38.340000000000003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492.92</v>
      </c>
      <c r="L96" s="202">
        <v>7.62</v>
      </c>
      <c r="M96" s="202">
        <v>30.86</v>
      </c>
      <c r="N96" s="202">
        <v>50.48</v>
      </c>
      <c r="O96" s="202">
        <v>71.3</v>
      </c>
      <c r="P96" s="202">
        <v>23.67</v>
      </c>
      <c r="Q96" s="202">
        <v>8.74</v>
      </c>
      <c r="R96" s="202">
        <v>18.02</v>
      </c>
      <c r="S96" s="202">
        <v>0</v>
      </c>
      <c r="T96" s="202">
        <v>0</v>
      </c>
      <c r="U96" s="202">
        <v>60.09</v>
      </c>
      <c r="V96" s="202">
        <v>7.59</v>
      </c>
      <c r="W96" s="202">
        <v>19.09</v>
      </c>
      <c r="X96" s="202">
        <v>42.02</v>
      </c>
      <c r="Y96" s="202">
        <v>0</v>
      </c>
      <c r="Z96">
        <v>0</v>
      </c>
      <c r="AA96" s="202">
        <v>14.6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43.12</v>
      </c>
      <c r="AH96" s="202">
        <v>0</v>
      </c>
      <c r="AI96" s="202">
        <v>134.61000000000001</v>
      </c>
      <c r="AJ96" s="202">
        <v>0</v>
      </c>
      <c r="AK96" s="202">
        <v>0</v>
      </c>
      <c r="AL96" s="202">
        <v>0</v>
      </c>
      <c r="AM96" s="202">
        <v>100</v>
      </c>
      <c r="AN96" s="202">
        <v>0</v>
      </c>
      <c r="AO96">
        <v>0</v>
      </c>
      <c r="AP96" s="202">
        <v>108.06</v>
      </c>
      <c r="AQ96" s="202">
        <v>38.340000000000003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492.92</v>
      </c>
      <c r="L97" s="202">
        <v>7.62</v>
      </c>
      <c r="M97" s="202">
        <v>30.86</v>
      </c>
      <c r="N97" s="202">
        <v>50.48</v>
      </c>
      <c r="O97" s="202">
        <v>71.3</v>
      </c>
      <c r="P97" s="202">
        <v>23.67</v>
      </c>
      <c r="Q97" s="202">
        <v>8.74</v>
      </c>
      <c r="R97" s="202">
        <v>18.02</v>
      </c>
      <c r="S97" s="202">
        <v>0</v>
      </c>
      <c r="T97" s="202">
        <v>0</v>
      </c>
      <c r="U97" s="202">
        <v>60.09</v>
      </c>
      <c r="V97" s="202">
        <v>7.51</v>
      </c>
      <c r="W97" s="202">
        <v>19.09</v>
      </c>
      <c r="X97" s="202">
        <v>42.02</v>
      </c>
      <c r="Y97" s="202">
        <v>0</v>
      </c>
      <c r="Z97">
        <v>0</v>
      </c>
      <c r="AA97" s="202">
        <v>14.6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43.12</v>
      </c>
      <c r="AH97" s="202">
        <v>0</v>
      </c>
      <c r="AI97" s="202">
        <v>134.61000000000001</v>
      </c>
      <c r="AJ97" s="202">
        <v>0</v>
      </c>
      <c r="AK97" s="202">
        <v>0</v>
      </c>
      <c r="AL97" s="202">
        <v>0</v>
      </c>
      <c r="AM97" s="202">
        <v>100</v>
      </c>
      <c r="AN97" s="202">
        <v>0</v>
      </c>
      <c r="AO97">
        <v>0</v>
      </c>
      <c r="AP97" s="202">
        <v>108.06</v>
      </c>
      <c r="AQ97" s="202">
        <v>38.340000000000003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492.92</v>
      </c>
      <c r="L98" s="202">
        <v>7.62</v>
      </c>
      <c r="M98" s="202">
        <v>30.86</v>
      </c>
      <c r="N98" s="202">
        <v>50.48</v>
      </c>
      <c r="O98" s="202">
        <v>71.3</v>
      </c>
      <c r="P98" s="202">
        <v>23.67</v>
      </c>
      <c r="Q98" s="202">
        <v>8.74</v>
      </c>
      <c r="R98" s="202">
        <v>18.02</v>
      </c>
      <c r="S98" s="202">
        <v>0</v>
      </c>
      <c r="T98" s="202">
        <v>0</v>
      </c>
      <c r="U98" s="202">
        <v>60.09</v>
      </c>
      <c r="V98" s="202">
        <v>7.51</v>
      </c>
      <c r="W98" s="202">
        <v>19.09</v>
      </c>
      <c r="X98" s="202">
        <v>42.02</v>
      </c>
      <c r="Y98" s="202">
        <v>0</v>
      </c>
      <c r="Z98">
        <v>0</v>
      </c>
      <c r="AA98" s="202">
        <v>14.6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43.12</v>
      </c>
      <c r="AH98" s="202">
        <v>0</v>
      </c>
      <c r="AI98" s="202">
        <v>134.61000000000001</v>
      </c>
      <c r="AJ98" s="202">
        <v>0</v>
      </c>
      <c r="AK98" s="202">
        <v>0</v>
      </c>
      <c r="AL98" s="202">
        <v>0</v>
      </c>
      <c r="AM98" s="202">
        <v>100</v>
      </c>
      <c r="AN98" s="202">
        <v>0</v>
      </c>
      <c r="AO98">
        <v>0</v>
      </c>
      <c r="AP98" s="202">
        <v>108.06</v>
      </c>
      <c r="AQ98" s="202">
        <v>38.340000000000003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1.55E-4</v>
      </c>
      <c r="E99">
        <f t="shared" si="0"/>
        <v>0</v>
      </c>
      <c r="F99">
        <f t="shared" si="0"/>
        <v>0</v>
      </c>
      <c r="G99">
        <f t="shared" si="0"/>
        <v>3.725E-4</v>
      </c>
      <c r="H99">
        <f t="shared" si="0"/>
        <v>0</v>
      </c>
      <c r="I99">
        <f t="shared" si="0"/>
        <v>0</v>
      </c>
      <c r="J99">
        <f t="shared" si="0"/>
        <v>2.5000000000000001E-4</v>
      </c>
      <c r="K99">
        <f t="shared" si="0"/>
        <v>11.8331675</v>
      </c>
      <c r="L99">
        <f t="shared" si="0"/>
        <v>0.20395499999999994</v>
      </c>
      <c r="M99">
        <f t="shared" si="0"/>
        <v>0.74064000000000019</v>
      </c>
      <c r="N99">
        <f t="shared" si="0"/>
        <v>1.2115199999999986</v>
      </c>
      <c r="O99">
        <f t="shared" si="0"/>
        <v>1.7112000000000027</v>
      </c>
      <c r="P99">
        <f t="shared" si="0"/>
        <v>0.51127750000000083</v>
      </c>
      <c r="Q99">
        <f t="shared" si="0"/>
        <v>0.20984000000000014</v>
      </c>
      <c r="R99">
        <f t="shared" si="0"/>
        <v>0.43112999999999968</v>
      </c>
      <c r="S99">
        <f t="shared" si="0"/>
        <v>0</v>
      </c>
      <c r="T99">
        <f t="shared" si="0"/>
        <v>0</v>
      </c>
      <c r="U99">
        <f t="shared" si="0"/>
        <v>1.4421600000000019</v>
      </c>
      <c r="V99">
        <f t="shared" si="0"/>
        <v>0.17926499999999981</v>
      </c>
      <c r="W99">
        <f t="shared" si="0"/>
        <v>0.45815999999999929</v>
      </c>
      <c r="X99">
        <f t="shared" si="0"/>
        <v>1.0084799999999996</v>
      </c>
      <c r="Y99">
        <f t="shared" si="0"/>
        <v>0</v>
      </c>
      <c r="Z99">
        <f t="shared" si="0"/>
        <v>0</v>
      </c>
      <c r="AA99">
        <f t="shared" si="0"/>
        <v>0.34065999999999952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1.0008550000000001</v>
      </c>
      <c r="AH99">
        <f t="shared" si="0"/>
        <v>0</v>
      </c>
      <c r="AI99">
        <f t="shared" si="0"/>
        <v>3.1233649999999997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4.0443975000000041</v>
      </c>
      <c r="AN99">
        <f t="shared" si="0"/>
        <v>0</v>
      </c>
      <c r="AO99">
        <f t="shared" si="0"/>
        <v>0</v>
      </c>
      <c r="AP99">
        <f t="shared" si="0"/>
        <v>2.4680699999999987</v>
      </c>
      <c r="AQ99">
        <f t="shared" ref="AQ99:AT99" si="1">SUM(AQ3:AQ98)/4000</f>
        <v>0.92030500000000115</v>
      </c>
      <c r="AR99">
        <f t="shared" si="1"/>
        <v>0.53594499999999989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0.36</v>
      </c>
      <c r="E3" s="202">
        <v>0</v>
      </c>
      <c r="F3" s="202">
        <v>0</v>
      </c>
      <c r="G3" s="202">
        <v>0.86</v>
      </c>
      <c r="H3" s="202">
        <v>0</v>
      </c>
      <c r="I3" s="202">
        <v>0</v>
      </c>
      <c r="J3" s="202">
        <v>0.57999999999999996</v>
      </c>
      <c r="K3" s="202">
        <v>158.81</v>
      </c>
      <c r="L3" s="202">
        <v>62.5</v>
      </c>
      <c r="M3" s="202">
        <v>0</v>
      </c>
      <c r="N3" s="202">
        <v>29.19</v>
      </c>
      <c r="O3" s="202">
        <v>49</v>
      </c>
      <c r="P3" s="202">
        <v>41.37</v>
      </c>
      <c r="Q3" s="202">
        <v>5.05</v>
      </c>
      <c r="R3" s="202">
        <v>10.28</v>
      </c>
      <c r="S3" s="202">
        <v>0</v>
      </c>
      <c r="T3" s="202">
        <v>0</v>
      </c>
      <c r="U3" s="202">
        <v>282.98</v>
      </c>
      <c r="V3" s="202">
        <v>5.1100000000000003</v>
      </c>
      <c r="W3" s="202">
        <v>11.04</v>
      </c>
      <c r="X3" s="202">
        <v>24.3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23.53</v>
      </c>
      <c r="AH3" s="202">
        <v>0</v>
      </c>
      <c r="AI3" s="202">
        <v>57.6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57.63</v>
      </c>
      <c r="AQ3" s="202">
        <v>22.17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158.81</v>
      </c>
      <c r="L4" s="202">
        <v>62.5</v>
      </c>
      <c r="M4" s="202">
        <v>0</v>
      </c>
      <c r="N4" s="202">
        <v>29.19</v>
      </c>
      <c r="O4" s="202">
        <v>49</v>
      </c>
      <c r="P4" s="202">
        <v>41.37</v>
      </c>
      <c r="Q4" s="202">
        <v>5.05</v>
      </c>
      <c r="R4" s="202">
        <v>10.28</v>
      </c>
      <c r="S4" s="202">
        <v>0</v>
      </c>
      <c r="T4" s="202">
        <v>0</v>
      </c>
      <c r="U4" s="202">
        <v>282.98</v>
      </c>
      <c r="V4" s="202">
        <v>5.1100000000000003</v>
      </c>
      <c r="W4" s="202">
        <v>11.04</v>
      </c>
      <c r="X4" s="202">
        <v>24.3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23.53</v>
      </c>
      <c r="AH4" s="202">
        <v>0</v>
      </c>
      <c r="AI4" s="202">
        <v>57.6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57.63</v>
      </c>
      <c r="AQ4" s="202">
        <v>22.17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158.81</v>
      </c>
      <c r="L5" s="202">
        <v>62.5</v>
      </c>
      <c r="M5" s="202">
        <v>0</v>
      </c>
      <c r="N5" s="202">
        <v>29.19</v>
      </c>
      <c r="O5" s="202">
        <v>49</v>
      </c>
      <c r="P5" s="202">
        <v>41.37</v>
      </c>
      <c r="Q5" s="202">
        <v>5.05</v>
      </c>
      <c r="R5" s="202">
        <v>10.28</v>
      </c>
      <c r="S5" s="202">
        <v>0</v>
      </c>
      <c r="T5" s="202">
        <v>0</v>
      </c>
      <c r="U5" s="202">
        <v>282.98</v>
      </c>
      <c r="V5" s="202">
        <v>5.1100000000000003</v>
      </c>
      <c r="W5" s="202">
        <v>11.04</v>
      </c>
      <c r="X5" s="202">
        <v>24.3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23.53</v>
      </c>
      <c r="AH5" s="202">
        <v>0</v>
      </c>
      <c r="AI5" s="202">
        <v>57.6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57.63</v>
      </c>
      <c r="AQ5" s="202">
        <v>22.17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158.81</v>
      </c>
      <c r="L6" s="202">
        <v>62.5</v>
      </c>
      <c r="M6" s="202">
        <v>0</v>
      </c>
      <c r="N6" s="202">
        <v>29.19</v>
      </c>
      <c r="O6" s="202">
        <v>49</v>
      </c>
      <c r="P6" s="202">
        <v>41.37</v>
      </c>
      <c r="Q6" s="202">
        <v>5.05</v>
      </c>
      <c r="R6" s="202">
        <v>10.28</v>
      </c>
      <c r="S6" s="202">
        <v>0</v>
      </c>
      <c r="T6" s="202">
        <v>0</v>
      </c>
      <c r="U6" s="202">
        <v>282.98</v>
      </c>
      <c r="V6" s="202">
        <v>5.1100000000000003</v>
      </c>
      <c r="W6" s="202">
        <v>11.04</v>
      </c>
      <c r="X6" s="202">
        <v>24.3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23.53</v>
      </c>
      <c r="AH6" s="202">
        <v>0</v>
      </c>
      <c r="AI6" s="202">
        <v>57.6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57.63</v>
      </c>
      <c r="AQ6" s="202">
        <v>22.17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158.81</v>
      </c>
      <c r="L7" s="202">
        <v>62.5</v>
      </c>
      <c r="M7" s="202">
        <v>0</v>
      </c>
      <c r="N7" s="202">
        <v>29.19</v>
      </c>
      <c r="O7" s="202">
        <v>49</v>
      </c>
      <c r="P7" s="202">
        <v>41.37</v>
      </c>
      <c r="Q7" s="202">
        <v>5.05</v>
      </c>
      <c r="R7" s="202">
        <v>10.28</v>
      </c>
      <c r="S7" s="202">
        <v>0</v>
      </c>
      <c r="T7" s="202">
        <v>0</v>
      </c>
      <c r="U7" s="202">
        <v>282.98</v>
      </c>
      <c r="V7" s="202">
        <v>5.1100000000000003</v>
      </c>
      <c r="W7" s="202">
        <v>11.04</v>
      </c>
      <c r="X7" s="202">
        <v>24.3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23.69</v>
      </c>
      <c r="AH7" s="202">
        <v>0</v>
      </c>
      <c r="AI7" s="202">
        <v>57.6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57.63</v>
      </c>
      <c r="AQ7" s="202">
        <v>22.17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158.81</v>
      </c>
      <c r="L8" s="202">
        <v>62.5</v>
      </c>
      <c r="M8" s="202">
        <v>0</v>
      </c>
      <c r="N8" s="202">
        <v>29.19</v>
      </c>
      <c r="O8" s="202">
        <v>49</v>
      </c>
      <c r="P8" s="202">
        <v>41.37</v>
      </c>
      <c r="Q8" s="202">
        <v>5.05</v>
      </c>
      <c r="R8" s="202">
        <v>10.28</v>
      </c>
      <c r="S8" s="202">
        <v>0</v>
      </c>
      <c r="T8" s="202">
        <v>0</v>
      </c>
      <c r="U8" s="202">
        <v>282.98</v>
      </c>
      <c r="V8" s="202">
        <v>5.1100000000000003</v>
      </c>
      <c r="W8" s="202">
        <v>11.04</v>
      </c>
      <c r="X8" s="202">
        <v>24.3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23.69</v>
      </c>
      <c r="AH8" s="202">
        <v>0</v>
      </c>
      <c r="AI8" s="202">
        <v>57.6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57.63</v>
      </c>
      <c r="AQ8" s="202">
        <v>22.17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158.81</v>
      </c>
      <c r="L9" s="202">
        <v>62.5</v>
      </c>
      <c r="M9" s="202">
        <v>0</v>
      </c>
      <c r="N9" s="202">
        <v>29.19</v>
      </c>
      <c r="O9" s="202">
        <v>49</v>
      </c>
      <c r="P9" s="202">
        <v>41.37</v>
      </c>
      <c r="Q9" s="202">
        <v>5.05</v>
      </c>
      <c r="R9" s="202">
        <v>10.28</v>
      </c>
      <c r="S9" s="202">
        <v>0</v>
      </c>
      <c r="T9" s="202">
        <v>0</v>
      </c>
      <c r="U9" s="202">
        <v>282.98</v>
      </c>
      <c r="V9" s="202">
        <v>5.1100000000000003</v>
      </c>
      <c r="W9" s="202">
        <v>11.04</v>
      </c>
      <c r="X9" s="202">
        <v>24.3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23.69</v>
      </c>
      <c r="AH9" s="202">
        <v>0</v>
      </c>
      <c r="AI9" s="202">
        <v>57.6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57.63</v>
      </c>
      <c r="AQ9" s="202">
        <v>22.17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158.81</v>
      </c>
      <c r="L10" s="202">
        <v>62.5</v>
      </c>
      <c r="M10" s="202">
        <v>0</v>
      </c>
      <c r="N10" s="202">
        <v>29.19</v>
      </c>
      <c r="O10" s="202">
        <v>49</v>
      </c>
      <c r="P10" s="202">
        <v>41.37</v>
      </c>
      <c r="Q10" s="202">
        <v>5.05</v>
      </c>
      <c r="R10" s="202">
        <v>10.28</v>
      </c>
      <c r="S10" s="202">
        <v>0</v>
      </c>
      <c r="T10" s="202">
        <v>0</v>
      </c>
      <c r="U10" s="202">
        <v>282.98</v>
      </c>
      <c r="V10" s="202">
        <v>5.1100000000000003</v>
      </c>
      <c r="W10" s="202">
        <v>11.04</v>
      </c>
      <c r="X10" s="202">
        <v>24.3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23.69</v>
      </c>
      <c r="AH10" s="202">
        <v>0</v>
      </c>
      <c r="AI10" s="202">
        <v>57.6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57.63</v>
      </c>
      <c r="AQ10" s="202">
        <v>22.17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158.81</v>
      </c>
      <c r="L11" s="202">
        <v>62.5</v>
      </c>
      <c r="M11" s="202">
        <v>0</v>
      </c>
      <c r="N11" s="202">
        <v>29.19</v>
      </c>
      <c r="O11" s="202">
        <v>49</v>
      </c>
      <c r="P11" s="202">
        <v>41.37</v>
      </c>
      <c r="Q11" s="202">
        <v>5.05</v>
      </c>
      <c r="R11" s="202">
        <v>10.28</v>
      </c>
      <c r="S11" s="202">
        <v>0</v>
      </c>
      <c r="T11" s="202">
        <v>0</v>
      </c>
      <c r="U11" s="202">
        <v>282.98</v>
      </c>
      <c r="V11" s="202">
        <v>5.1100000000000003</v>
      </c>
      <c r="W11" s="202">
        <v>11.04</v>
      </c>
      <c r="X11" s="202">
        <v>24.3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23.69</v>
      </c>
      <c r="AH11" s="202">
        <v>0</v>
      </c>
      <c r="AI11" s="202">
        <v>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57.63</v>
      </c>
      <c r="AQ11" s="202">
        <v>22.17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158.81</v>
      </c>
      <c r="L12" s="202">
        <v>62.5</v>
      </c>
      <c r="M12" s="202">
        <v>0</v>
      </c>
      <c r="N12" s="202">
        <v>29.19</v>
      </c>
      <c r="O12" s="202">
        <v>49</v>
      </c>
      <c r="P12" s="202">
        <v>41.37</v>
      </c>
      <c r="Q12" s="202">
        <v>5.05</v>
      </c>
      <c r="R12" s="202">
        <v>10.28</v>
      </c>
      <c r="S12" s="202">
        <v>0</v>
      </c>
      <c r="T12" s="202">
        <v>0</v>
      </c>
      <c r="U12" s="202">
        <v>282.98</v>
      </c>
      <c r="V12" s="202">
        <v>5.1100000000000003</v>
      </c>
      <c r="W12" s="202">
        <v>11.04</v>
      </c>
      <c r="X12" s="202">
        <v>24.3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23.69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57.63</v>
      </c>
      <c r="AQ12" s="202">
        <v>22.17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129.66999999999999</v>
      </c>
      <c r="L13" s="202">
        <v>62.5</v>
      </c>
      <c r="M13" s="202">
        <v>0</v>
      </c>
      <c r="N13" s="202">
        <v>29.19</v>
      </c>
      <c r="O13" s="202">
        <v>49</v>
      </c>
      <c r="P13" s="202">
        <v>40.28</v>
      </c>
      <c r="Q13" s="202">
        <v>5.05</v>
      </c>
      <c r="R13" s="202">
        <v>10.28</v>
      </c>
      <c r="S13" s="202">
        <v>0</v>
      </c>
      <c r="T13" s="202">
        <v>0</v>
      </c>
      <c r="U13" s="202">
        <v>282.98</v>
      </c>
      <c r="V13" s="202">
        <v>4.4800000000000004</v>
      </c>
      <c r="W13" s="202">
        <v>11.04</v>
      </c>
      <c r="X13" s="202">
        <v>24.3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23.69</v>
      </c>
      <c r="AH13" s="202">
        <v>0</v>
      </c>
      <c r="AI13" s="202">
        <v>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57.63</v>
      </c>
      <c r="AQ13" s="202">
        <v>22.17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126.77</v>
      </c>
      <c r="L14" s="202">
        <v>62.5</v>
      </c>
      <c r="M14" s="202">
        <v>0</v>
      </c>
      <c r="N14" s="202">
        <v>29.19</v>
      </c>
      <c r="O14" s="202">
        <v>49</v>
      </c>
      <c r="P14" s="202">
        <v>40.28</v>
      </c>
      <c r="Q14" s="202">
        <v>5.05</v>
      </c>
      <c r="R14" s="202">
        <v>10.28</v>
      </c>
      <c r="S14" s="202">
        <v>0</v>
      </c>
      <c r="T14" s="202">
        <v>0</v>
      </c>
      <c r="U14" s="202">
        <v>282.98</v>
      </c>
      <c r="V14" s="202">
        <v>4.4800000000000004</v>
      </c>
      <c r="W14" s="202">
        <v>11.04</v>
      </c>
      <c r="X14" s="202">
        <v>24.3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23.69</v>
      </c>
      <c r="AH14" s="202">
        <v>0</v>
      </c>
      <c r="AI14" s="202">
        <v>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57.63</v>
      </c>
      <c r="AQ14" s="202">
        <v>22.17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138.38</v>
      </c>
      <c r="L15" s="202">
        <v>62.5</v>
      </c>
      <c r="M15" s="202">
        <v>0</v>
      </c>
      <c r="N15" s="202">
        <v>29.19</v>
      </c>
      <c r="O15" s="202">
        <v>49</v>
      </c>
      <c r="P15" s="202">
        <v>40.28</v>
      </c>
      <c r="Q15" s="202">
        <v>5.05</v>
      </c>
      <c r="R15" s="202">
        <v>10.28</v>
      </c>
      <c r="S15" s="202">
        <v>0</v>
      </c>
      <c r="T15" s="202">
        <v>0</v>
      </c>
      <c r="U15" s="202">
        <v>282.98</v>
      </c>
      <c r="V15" s="202">
        <v>4.4800000000000004</v>
      </c>
      <c r="W15" s="202">
        <v>11.04</v>
      </c>
      <c r="X15" s="202">
        <v>24.3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23.69</v>
      </c>
      <c r="AH15" s="202">
        <v>0</v>
      </c>
      <c r="AI15" s="202">
        <v>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57.63</v>
      </c>
      <c r="AQ15" s="202">
        <v>22.17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137.41</v>
      </c>
      <c r="L16" s="202">
        <v>62.5</v>
      </c>
      <c r="M16" s="202">
        <v>0</v>
      </c>
      <c r="N16" s="202">
        <v>29.19</v>
      </c>
      <c r="O16" s="202">
        <v>49</v>
      </c>
      <c r="P16" s="202">
        <v>40.28</v>
      </c>
      <c r="Q16" s="202">
        <v>5.05</v>
      </c>
      <c r="R16" s="202">
        <v>10.28</v>
      </c>
      <c r="S16" s="202">
        <v>0</v>
      </c>
      <c r="T16" s="202">
        <v>0</v>
      </c>
      <c r="U16" s="202">
        <v>282.98</v>
      </c>
      <c r="V16" s="202">
        <v>4.4800000000000004</v>
      </c>
      <c r="W16" s="202">
        <v>11.04</v>
      </c>
      <c r="X16" s="202">
        <v>24.3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23.69</v>
      </c>
      <c r="AH16" s="202">
        <v>0</v>
      </c>
      <c r="AI16" s="202">
        <v>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57.63</v>
      </c>
      <c r="AQ16" s="202">
        <v>22.17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158.88</v>
      </c>
      <c r="L17" s="202">
        <v>62.5</v>
      </c>
      <c r="M17" s="202">
        <v>0</v>
      </c>
      <c r="N17" s="202">
        <v>29.19</v>
      </c>
      <c r="O17" s="202">
        <v>49</v>
      </c>
      <c r="P17" s="202">
        <v>40.29</v>
      </c>
      <c r="Q17" s="202">
        <v>5.05</v>
      </c>
      <c r="R17" s="202">
        <v>10.28</v>
      </c>
      <c r="S17" s="202">
        <v>0</v>
      </c>
      <c r="T17" s="202">
        <v>0</v>
      </c>
      <c r="U17" s="202">
        <v>282.98</v>
      </c>
      <c r="V17" s="202">
        <v>4.4800000000000004</v>
      </c>
      <c r="W17" s="202">
        <v>11.04</v>
      </c>
      <c r="X17" s="202">
        <v>24.3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23.69</v>
      </c>
      <c r="AH17" s="202">
        <v>0</v>
      </c>
      <c r="AI17" s="202">
        <v>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57.63</v>
      </c>
      <c r="AQ17" s="202">
        <v>22.17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158.88</v>
      </c>
      <c r="L18" s="202">
        <v>62.5</v>
      </c>
      <c r="M18" s="202">
        <v>0</v>
      </c>
      <c r="N18" s="202">
        <v>29.19</v>
      </c>
      <c r="O18" s="202">
        <v>49</v>
      </c>
      <c r="P18" s="202">
        <v>40.29</v>
      </c>
      <c r="Q18" s="202">
        <v>5.05</v>
      </c>
      <c r="R18" s="202">
        <v>10.28</v>
      </c>
      <c r="S18" s="202">
        <v>0</v>
      </c>
      <c r="T18" s="202">
        <v>0</v>
      </c>
      <c r="U18" s="202">
        <v>282.98</v>
      </c>
      <c r="V18" s="202">
        <v>4.4800000000000004</v>
      </c>
      <c r="W18" s="202">
        <v>11.04</v>
      </c>
      <c r="X18" s="202">
        <v>24.3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23.69</v>
      </c>
      <c r="AH18" s="202">
        <v>0</v>
      </c>
      <c r="AI18" s="202">
        <v>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57.63</v>
      </c>
      <c r="AQ18" s="202">
        <v>22.17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158.88</v>
      </c>
      <c r="L19" s="202">
        <v>62.5</v>
      </c>
      <c r="M19" s="202">
        <v>0</v>
      </c>
      <c r="N19" s="202">
        <v>29.19</v>
      </c>
      <c r="O19" s="202">
        <v>49</v>
      </c>
      <c r="P19" s="202">
        <v>40.29</v>
      </c>
      <c r="Q19" s="202">
        <v>5.05</v>
      </c>
      <c r="R19" s="202">
        <v>10.42</v>
      </c>
      <c r="S19" s="202">
        <v>0</v>
      </c>
      <c r="T19" s="202">
        <v>0</v>
      </c>
      <c r="U19" s="202">
        <v>282.98</v>
      </c>
      <c r="V19" s="202">
        <v>4.4800000000000004</v>
      </c>
      <c r="W19" s="202">
        <v>11.04</v>
      </c>
      <c r="X19" s="202">
        <v>24.3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23.69</v>
      </c>
      <c r="AH19" s="202">
        <v>0</v>
      </c>
      <c r="AI19" s="202">
        <v>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57.63</v>
      </c>
      <c r="AQ19" s="202">
        <v>22.17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158.88</v>
      </c>
      <c r="L20" s="202">
        <v>62.5</v>
      </c>
      <c r="M20" s="202">
        <v>0</v>
      </c>
      <c r="N20" s="202">
        <v>29.19</v>
      </c>
      <c r="O20" s="202">
        <v>49</v>
      </c>
      <c r="P20" s="202">
        <v>40.29</v>
      </c>
      <c r="Q20" s="202">
        <v>5.05</v>
      </c>
      <c r="R20" s="202">
        <v>10.42</v>
      </c>
      <c r="S20" s="202">
        <v>0</v>
      </c>
      <c r="T20" s="202">
        <v>0</v>
      </c>
      <c r="U20" s="202">
        <v>282.98</v>
      </c>
      <c r="V20" s="202">
        <v>4.4800000000000004</v>
      </c>
      <c r="W20" s="202">
        <v>11.04</v>
      </c>
      <c r="X20" s="202">
        <v>24.3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23.69</v>
      </c>
      <c r="AH20" s="202">
        <v>0</v>
      </c>
      <c r="AI20" s="202">
        <v>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57.63</v>
      </c>
      <c r="AQ20" s="202">
        <v>22.17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158.88</v>
      </c>
      <c r="L21" s="202">
        <v>62.5</v>
      </c>
      <c r="M21" s="202">
        <v>0</v>
      </c>
      <c r="N21" s="202">
        <v>29.19</v>
      </c>
      <c r="O21" s="202">
        <v>49</v>
      </c>
      <c r="P21" s="202">
        <v>40.29</v>
      </c>
      <c r="Q21" s="202">
        <v>5.05</v>
      </c>
      <c r="R21" s="202">
        <v>10.42</v>
      </c>
      <c r="S21" s="202">
        <v>0</v>
      </c>
      <c r="T21" s="202">
        <v>0</v>
      </c>
      <c r="U21" s="202">
        <v>282.98</v>
      </c>
      <c r="V21" s="202">
        <v>4.4800000000000004</v>
      </c>
      <c r="W21" s="202">
        <v>11.04</v>
      </c>
      <c r="X21" s="202">
        <v>24.3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23.69</v>
      </c>
      <c r="AH21" s="202">
        <v>0</v>
      </c>
      <c r="AI21" s="202">
        <v>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57.63</v>
      </c>
      <c r="AQ21" s="202">
        <v>22.17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158.88</v>
      </c>
      <c r="L22" s="202">
        <v>62.5</v>
      </c>
      <c r="M22" s="202">
        <v>0</v>
      </c>
      <c r="N22" s="202">
        <v>29.19</v>
      </c>
      <c r="O22" s="202">
        <v>49</v>
      </c>
      <c r="P22" s="202">
        <v>40.29</v>
      </c>
      <c r="Q22" s="202">
        <v>5.05</v>
      </c>
      <c r="R22" s="202">
        <v>10.28</v>
      </c>
      <c r="S22" s="202">
        <v>0</v>
      </c>
      <c r="T22" s="202">
        <v>0</v>
      </c>
      <c r="U22" s="202">
        <v>282.98</v>
      </c>
      <c r="V22" s="202">
        <v>4.4800000000000004</v>
      </c>
      <c r="W22" s="202">
        <v>11.04</v>
      </c>
      <c r="X22" s="202">
        <v>24.3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23.69</v>
      </c>
      <c r="AH22" s="202">
        <v>0</v>
      </c>
      <c r="AI22" s="202">
        <v>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57.63</v>
      </c>
      <c r="AQ22" s="202">
        <v>22.17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158.88</v>
      </c>
      <c r="L23" s="202">
        <v>62.5</v>
      </c>
      <c r="M23" s="202">
        <v>0</v>
      </c>
      <c r="N23" s="202">
        <v>29.19</v>
      </c>
      <c r="O23" s="202">
        <v>49</v>
      </c>
      <c r="P23" s="202">
        <v>41.37</v>
      </c>
      <c r="Q23" s="202">
        <v>5.05</v>
      </c>
      <c r="R23" s="202">
        <v>10.42</v>
      </c>
      <c r="S23" s="202">
        <v>0</v>
      </c>
      <c r="T23" s="202">
        <v>0</v>
      </c>
      <c r="U23" s="202">
        <v>282.98</v>
      </c>
      <c r="V23" s="202">
        <v>4.4800000000000004</v>
      </c>
      <c r="W23" s="202">
        <v>11.04</v>
      </c>
      <c r="X23" s="202">
        <v>24.3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23.69</v>
      </c>
      <c r="AH23" s="202">
        <v>0</v>
      </c>
      <c r="AI23" s="202">
        <v>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57.63</v>
      </c>
      <c r="AQ23" s="202">
        <v>22.17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158.88</v>
      </c>
      <c r="L24" s="202">
        <v>62.5</v>
      </c>
      <c r="M24" s="202">
        <v>0</v>
      </c>
      <c r="N24" s="202">
        <v>29.19</v>
      </c>
      <c r="O24" s="202">
        <v>49</v>
      </c>
      <c r="P24" s="202">
        <v>41.37</v>
      </c>
      <c r="Q24" s="202">
        <v>5.05</v>
      </c>
      <c r="R24" s="202">
        <v>10.42</v>
      </c>
      <c r="S24" s="202">
        <v>0</v>
      </c>
      <c r="T24" s="202">
        <v>0</v>
      </c>
      <c r="U24" s="202">
        <v>282.98</v>
      </c>
      <c r="V24" s="202">
        <v>4.4800000000000004</v>
      </c>
      <c r="W24" s="202">
        <v>11.04</v>
      </c>
      <c r="X24" s="202">
        <v>24.3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23.69</v>
      </c>
      <c r="AH24" s="202">
        <v>0</v>
      </c>
      <c r="AI24" s="202">
        <v>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57.63</v>
      </c>
      <c r="AQ24" s="202">
        <v>22.17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158.88</v>
      </c>
      <c r="L25" s="202">
        <v>62.5</v>
      </c>
      <c r="M25" s="202">
        <v>0</v>
      </c>
      <c r="N25" s="202">
        <v>29.19</v>
      </c>
      <c r="O25" s="202">
        <v>49</v>
      </c>
      <c r="P25" s="202">
        <v>41.37</v>
      </c>
      <c r="Q25" s="202">
        <v>5.05</v>
      </c>
      <c r="R25" s="202">
        <v>10.42</v>
      </c>
      <c r="S25" s="202">
        <v>0</v>
      </c>
      <c r="T25" s="202">
        <v>0</v>
      </c>
      <c r="U25" s="202">
        <v>282.98</v>
      </c>
      <c r="V25" s="202">
        <v>4.4800000000000004</v>
      </c>
      <c r="W25" s="202">
        <v>11.04</v>
      </c>
      <c r="X25" s="202">
        <v>24.3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23.69</v>
      </c>
      <c r="AH25" s="202">
        <v>0</v>
      </c>
      <c r="AI25" s="202">
        <v>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57.63</v>
      </c>
      <c r="AQ25" s="202">
        <v>22.17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158.81</v>
      </c>
      <c r="L26" s="202">
        <v>62.5</v>
      </c>
      <c r="M26" s="202">
        <v>0</v>
      </c>
      <c r="N26" s="202">
        <v>29.19</v>
      </c>
      <c r="O26" s="202">
        <v>49</v>
      </c>
      <c r="P26" s="202">
        <v>41.37</v>
      </c>
      <c r="Q26" s="202">
        <v>5.05</v>
      </c>
      <c r="R26" s="202">
        <v>10.28</v>
      </c>
      <c r="S26" s="202">
        <v>0</v>
      </c>
      <c r="T26" s="202">
        <v>0</v>
      </c>
      <c r="U26" s="202">
        <v>282.98</v>
      </c>
      <c r="V26" s="202">
        <v>4.4800000000000004</v>
      </c>
      <c r="W26" s="202">
        <v>11.04</v>
      </c>
      <c r="X26" s="202">
        <v>24.3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23.85</v>
      </c>
      <c r="AH26" s="202">
        <v>0</v>
      </c>
      <c r="AI26" s="202">
        <v>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57.63</v>
      </c>
      <c r="AQ26" s="202">
        <v>22.17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158.81</v>
      </c>
      <c r="L27" s="202">
        <v>62.5</v>
      </c>
      <c r="M27" s="202">
        <v>0</v>
      </c>
      <c r="N27" s="202">
        <v>29.19</v>
      </c>
      <c r="O27" s="202">
        <v>49</v>
      </c>
      <c r="P27" s="202">
        <v>41.37</v>
      </c>
      <c r="Q27" s="202">
        <v>5.05</v>
      </c>
      <c r="R27" s="202">
        <v>10.28</v>
      </c>
      <c r="S27" s="202">
        <v>0</v>
      </c>
      <c r="T27" s="202">
        <v>0</v>
      </c>
      <c r="U27" s="202">
        <v>282.98</v>
      </c>
      <c r="V27" s="202">
        <v>4.4800000000000004</v>
      </c>
      <c r="W27" s="202">
        <v>11.04</v>
      </c>
      <c r="X27" s="202">
        <v>24.3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23.85</v>
      </c>
      <c r="AH27" s="202">
        <v>0</v>
      </c>
      <c r="AI27" s="202">
        <v>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57.63</v>
      </c>
      <c r="AQ27" s="202">
        <v>22.17</v>
      </c>
      <c r="AR27" s="202">
        <v>6.55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158.81</v>
      </c>
      <c r="L28" s="202">
        <v>62.5</v>
      </c>
      <c r="M28" s="202">
        <v>0</v>
      </c>
      <c r="N28" s="202">
        <v>29.19</v>
      </c>
      <c r="O28" s="202">
        <v>49</v>
      </c>
      <c r="P28" s="202">
        <v>41.37</v>
      </c>
      <c r="Q28" s="202">
        <v>5.05</v>
      </c>
      <c r="R28" s="202">
        <v>10.28</v>
      </c>
      <c r="S28" s="202">
        <v>0</v>
      </c>
      <c r="T28" s="202">
        <v>0</v>
      </c>
      <c r="U28" s="202">
        <v>282.98</v>
      </c>
      <c r="V28" s="202">
        <v>4.4800000000000004</v>
      </c>
      <c r="W28" s="202">
        <v>11.04</v>
      </c>
      <c r="X28" s="202">
        <v>24.3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23.85</v>
      </c>
      <c r="AH28" s="202">
        <v>0</v>
      </c>
      <c r="AI28" s="202">
        <v>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57.63</v>
      </c>
      <c r="AQ28" s="202">
        <v>22.17</v>
      </c>
      <c r="AR28" s="202">
        <v>12.38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158.81</v>
      </c>
      <c r="L29" s="202">
        <v>62.5</v>
      </c>
      <c r="M29" s="202">
        <v>0</v>
      </c>
      <c r="N29" s="202">
        <v>29.19</v>
      </c>
      <c r="O29" s="202">
        <v>49</v>
      </c>
      <c r="P29" s="202">
        <v>42.75</v>
      </c>
      <c r="Q29" s="202">
        <v>5.05</v>
      </c>
      <c r="R29" s="202">
        <v>10.28</v>
      </c>
      <c r="S29" s="202">
        <v>0</v>
      </c>
      <c r="T29" s="202">
        <v>0</v>
      </c>
      <c r="U29" s="202">
        <v>282.98</v>
      </c>
      <c r="V29" s="202">
        <v>4.24</v>
      </c>
      <c r="W29" s="202">
        <v>11.04</v>
      </c>
      <c r="X29" s="202">
        <v>24.3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23.85</v>
      </c>
      <c r="AH29" s="202">
        <v>0</v>
      </c>
      <c r="AI29" s="202">
        <v>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57.63</v>
      </c>
      <c r="AQ29" s="202">
        <v>22.17</v>
      </c>
      <c r="AR29" s="202">
        <v>18.22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158.81</v>
      </c>
      <c r="L30" s="202">
        <v>62.5</v>
      </c>
      <c r="M30" s="202">
        <v>0</v>
      </c>
      <c r="N30" s="202">
        <v>29.19</v>
      </c>
      <c r="O30" s="202">
        <v>49</v>
      </c>
      <c r="P30" s="202">
        <v>42.75</v>
      </c>
      <c r="Q30" s="202">
        <v>5.05</v>
      </c>
      <c r="R30" s="202">
        <v>10.28</v>
      </c>
      <c r="S30" s="202">
        <v>0</v>
      </c>
      <c r="T30" s="202">
        <v>0</v>
      </c>
      <c r="U30" s="202">
        <v>282.98</v>
      </c>
      <c r="V30" s="202">
        <v>4</v>
      </c>
      <c r="W30" s="202">
        <v>11.04</v>
      </c>
      <c r="X30" s="202">
        <v>24.3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23.85</v>
      </c>
      <c r="AH30" s="202">
        <v>0</v>
      </c>
      <c r="AI30" s="202">
        <v>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57.63</v>
      </c>
      <c r="AQ30" s="202">
        <v>22.17</v>
      </c>
      <c r="AR30" s="202">
        <v>23.52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135.47999999999999</v>
      </c>
      <c r="L31" s="202">
        <v>62.5</v>
      </c>
      <c r="M31" s="202">
        <v>0</v>
      </c>
      <c r="N31" s="202">
        <v>29.19</v>
      </c>
      <c r="O31" s="202">
        <v>49</v>
      </c>
      <c r="P31" s="202">
        <v>42.75</v>
      </c>
      <c r="Q31" s="202">
        <v>5.05</v>
      </c>
      <c r="R31" s="202">
        <v>10.28</v>
      </c>
      <c r="S31" s="202">
        <v>0</v>
      </c>
      <c r="T31" s="202">
        <v>0</v>
      </c>
      <c r="U31" s="202">
        <v>282.98</v>
      </c>
      <c r="V31" s="202">
        <v>3.76</v>
      </c>
      <c r="W31" s="202">
        <v>11.04</v>
      </c>
      <c r="X31" s="202">
        <v>24.3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23.85</v>
      </c>
      <c r="AH31" s="202">
        <v>0</v>
      </c>
      <c r="AI31" s="202">
        <v>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57.63</v>
      </c>
      <c r="AQ31" s="202">
        <v>22.17</v>
      </c>
      <c r="AR31" s="202">
        <v>26.3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135.47999999999999</v>
      </c>
      <c r="L32" s="202">
        <v>62.5</v>
      </c>
      <c r="M32" s="202">
        <v>0</v>
      </c>
      <c r="N32" s="202">
        <v>29.19</v>
      </c>
      <c r="O32" s="202">
        <v>49</v>
      </c>
      <c r="P32" s="202">
        <v>42.75</v>
      </c>
      <c r="Q32" s="202">
        <v>5.05</v>
      </c>
      <c r="R32" s="202">
        <v>10.42</v>
      </c>
      <c r="S32" s="202">
        <v>0</v>
      </c>
      <c r="T32" s="202">
        <v>0</v>
      </c>
      <c r="U32" s="202">
        <v>282.98</v>
      </c>
      <c r="V32" s="202">
        <v>3.55</v>
      </c>
      <c r="W32" s="202">
        <v>11.04</v>
      </c>
      <c r="X32" s="202">
        <v>24.3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23.85</v>
      </c>
      <c r="AH32" s="202">
        <v>0</v>
      </c>
      <c r="AI32" s="202">
        <v>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57.63</v>
      </c>
      <c r="AQ32" s="202">
        <v>22.17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87.09</v>
      </c>
      <c r="L33" s="202">
        <v>53.8</v>
      </c>
      <c r="M33" s="202">
        <v>0</v>
      </c>
      <c r="N33" s="202">
        <v>29.19</v>
      </c>
      <c r="O33" s="202">
        <v>49</v>
      </c>
      <c r="P33" s="202">
        <v>42.75</v>
      </c>
      <c r="Q33" s="202">
        <v>5.22</v>
      </c>
      <c r="R33" s="202">
        <v>10.77</v>
      </c>
      <c r="S33" s="202">
        <v>0</v>
      </c>
      <c r="T33" s="202">
        <v>0</v>
      </c>
      <c r="U33" s="202">
        <v>282.98</v>
      </c>
      <c r="V33" s="202">
        <v>3.55</v>
      </c>
      <c r="W33" s="202">
        <v>11.04</v>
      </c>
      <c r="X33" s="202">
        <v>24.3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23.85</v>
      </c>
      <c r="AH33" s="202">
        <v>0</v>
      </c>
      <c r="AI33" s="202">
        <v>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57.63</v>
      </c>
      <c r="AQ33" s="202">
        <v>22.17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87.09</v>
      </c>
      <c r="L34" s="202">
        <v>36.380000000000003</v>
      </c>
      <c r="M34" s="202">
        <v>0</v>
      </c>
      <c r="N34" s="202">
        <v>29.19</v>
      </c>
      <c r="O34" s="202">
        <v>49</v>
      </c>
      <c r="P34" s="202">
        <v>42.75</v>
      </c>
      <c r="Q34" s="202">
        <v>5.05</v>
      </c>
      <c r="R34" s="202">
        <v>10.42</v>
      </c>
      <c r="S34" s="202">
        <v>0</v>
      </c>
      <c r="T34" s="202">
        <v>0</v>
      </c>
      <c r="U34" s="202">
        <v>282.98</v>
      </c>
      <c r="V34" s="202">
        <v>3.55</v>
      </c>
      <c r="W34" s="202">
        <v>11.04</v>
      </c>
      <c r="X34" s="202">
        <v>24.3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23.85</v>
      </c>
      <c r="AH34" s="202">
        <v>0</v>
      </c>
      <c r="AI34" s="202">
        <v>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57.63</v>
      </c>
      <c r="AQ34" s="202">
        <v>22.17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87.09</v>
      </c>
      <c r="L35" s="202">
        <v>35</v>
      </c>
      <c r="M35" s="202">
        <v>0</v>
      </c>
      <c r="N35" s="202">
        <v>29.19</v>
      </c>
      <c r="O35" s="202">
        <v>49</v>
      </c>
      <c r="P35" s="202">
        <v>42.75</v>
      </c>
      <c r="Q35" s="202">
        <v>5.05</v>
      </c>
      <c r="R35" s="202">
        <v>10.42</v>
      </c>
      <c r="S35" s="202">
        <v>0</v>
      </c>
      <c r="T35" s="202">
        <v>0</v>
      </c>
      <c r="U35" s="202">
        <v>282.98</v>
      </c>
      <c r="V35" s="202">
        <v>3.55</v>
      </c>
      <c r="W35" s="202">
        <v>11.04</v>
      </c>
      <c r="X35" s="202">
        <v>24.3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23.85</v>
      </c>
      <c r="AH35" s="202">
        <v>0</v>
      </c>
      <c r="AI35" s="202">
        <v>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57.63</v>
      </c>
      <c r="AQ35" s="202">
        <v>22.17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87.09</v>
      </c>
      <c r="L36" s="202">
        <v>33.869999999999997</v>
      </c>
      <c r="M36" s="202">
        <v>0</v>
      </c>
      <c r="N36" s="202">
        <v>29.19</v>
      </c>
      <c r="O36" s="202">
        <v>49</v>
      </c>
      <c r="P36" s="202">
        <v>42.75</v>
      </c>
      <c r="Q36" s="202">
        <v>5.05</v>
      </c>
      <c r="R36" s="202">
        <v>10.42</v>
      </c>
      <c r="S36" s="202">
        <v>0</v>
      </c>
      <c r="T36" s="202">
        <v>0</v>
      </c>
      <c r="U36" s="202">
        <v>282.98</v>
      </c>
      <c r="V36" s="202">
        <v>3.55</v>
      </c>
      <c r="W36" s="202">
        <v>11.04</v>
      </c>
      <c r="X36" s="202">
        <v>24.3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23.85</v>
      </c>
      <c r="AH36" s="202">
        <v>0</v>
      </c>
      <c r="AI36" s="202">
        <v>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57.63</v>
      </c>
      <c r="AQ36" s="202">
        <v>22.17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87.09</v>
      </c>
      <c r="L37" s="202">
        <v>33.869999999999997</v>
      </c>
      <c r="M37" s="202">
        <v>0</v>
      </c>
      <c r="N37" s="202">
        <v>29.19</v>
      </c>
      <c r="O37" s="202">
        <v>49</v>
      </c>
      <c r="P37" s="202">
        <v>42.75</v>
      </c>
      <c r="Q37" s="202">
        <v>2.91</v>
      </c>
      <c r="R37" s="202">
        <v>5.81</v>
      </c>
      <c r="S37" s="202">
        <v>0</v>
      </c>
      <c r="T37" s="202">
        <v>0</v>
      </c>
      <c r="U37" s="202">
        <v>282.98</v>
      </c>
      <c r="V37" s="202">
        <v>3.55</v>
      </c>
      <c r="W37" s="202">
        <v>11.04</v>
      </c>
      <c r="X37" s="202">
        <v>24.3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23.85</v>
      </c>
      <c r="AH37" s="202">
        <v>0</v>
      </c>
      <c r="AI37" s="202">
        <v>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57.63</v>
      </c>
      <c r="AQ37" s="202">
        <v>11.61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87.09</v>
      </c>
      <c r="L38" s="202">
        <v>33.869999999999997</v>
      </c>
      <c r="M38" s="202">
        <v>0</v>
      </c>
      <c r="N38" s="202">
        <v>29.19</v>
      </c>
      <c r="O38" s="202">
        <v>49</v>
      </c>
      <c r="P38" s="202">
        <v>42.75</v>
      </c>
      <c r="Q38" s="202">
        <v>2.9</v>
      </c>
      <c r="R38" s="202">
        <v>5.81</v>
      </c>
      <c r="S38" s="202">
        <v>0</v>
      </c>
      <c r="T38" s="202">
        <v>0</v>
      </c>
      <c r="U38" s="202">
        <v>282.98</v>
      </c>
      <c r="V38" s="202">
        <v>3.55</v>
      </c>
      <c r="W38" s="202">
        <v>11.04</v>
      </c>
      <c r="X38" s="202">
        <v>24.3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23.85</v>
      </c>
      <c r="AH38" s="202">
        <v>0</v>
      </c>
      <c r="AI38" s="202">
        <v>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57.63</v>
      </c>
      <c r="AQ38" s="202">
        <v>11.61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87.09</v>
      </c>
      <c r="L39" s="202">
        <v>33.869999999999997</v>
      </c>
      <c r="M39" s="202">
        <v>0</v>
      </c>
      <c r="N39" s="202">
        <v>29.19</v>
      </c>
      <c r="O39" s="202">
        <v>49</v>
      </c>
      <c r="P39" s="202">
        <v>42.75</v>
      </c>
      <c r="Q39" s="202">
        <v>2.9</v>
      </c>
      <c r="R39" s="202">
        <v>5.81</v>
      </c>
      <c r="S39" s="202">
        <v>0</v>
      </c>
      <c r="T39" s="202">
        <v>0</v>
      </c>
      <c r="U39" s="202">
        <v>282.98</v>
      </c>
      <c r="V39" s="202">
        <v>3.55</v>
      </c>
      <c r="W39" s="202">
        <v>11.04</v>
      </c>
      <c r="X39" s="202">
        <v>24.3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23.53</v>
      </c>
      <c r="AH39" s="202">
        <v>0</v>
      </c>
      <c r="AI39" s="202">
        <v>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57.63</v>
      </c>
      <c r="AQ39" s="202">
        <v>11.61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87.09</v>
      </c>
      <c r="L40" s="202">
        <v>33.869999999999997</v>
      </c>
      <c r="M40" s="202">
        <v>0</v>
      </c>
      <c r="N40" s="202">
        <v>29.19</v>
      </c>
      <c r="O40" s="202">
        <v>49</v>
      </c>
      <c r="P40" s="202">
        <v>42.75</v>
      </c>
      <c r="Q40" s="202">
        <v>5.05</v>
      </c>
      <c r="R40" s="202">
        <v>10.42</v>
      </c>
      <c r="S40" s="202">
        <v>0</v>
      </c>
      <c r="T40" s="202">
        <v>0</v>
      </c>
      <c r="U40" s="202">
        <v>282.98</v>
      </c>
      <c r="V40" s="202">
        <v>3.55</v>
      </c>
      <c r="W40" s="202">
        <v>11.04</v>
      </c>
      <c r="X40" s="202">
        <v>24.3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23.53</v>
      </c>
      <c r="AH40" s="202">
        <v>0</v>
      </c>
      <c r="AI40" s="202">
        <v>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57.63</v>
      </c>
      <c r="AQ40" s="202">
        <v>22.17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87.09</v>
      </c>
      <c r="L41" s="202">
        <v>33.869999999999997</v>
      </c>
      <c r="M41" s="202">
        <v>0</v>
      </c>
      <c r="N41" s="202">
        <v>29.19</v>
      </c>
      <c r="O41" s="202">
        <v>49</v>
      </c>
      <c r="P41" s="202">
        <v>42.75</v>
      </c>
      <c r="Q41" s="202">
        <v>2.9</v>
      </c>
      <c r="R41" s="202">
        <v>5.81</v>
      </c>
      <c r="S41" s="202">
        <v>0</v>
      </c>
      <c r="T41" s="202">
        <v>0</v>
      </c>
      <c r="U41" s="202">
        <v>282.98</v>
      </c>
      <c r="V41" s="202">
        <v>3.55</v>
      </c>
      <c r="W41" s="202">
        <v>11.04</v>
      </c>
      <c r="X41" s="202">
        <v>24.3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23.53</v>
      </c>
      <c r="AH41" s="202">
        <v>0</v>
      </c>
      <c r="AI41" s="202">
        <v>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57.63</v>
      </c>
      <c r="AQ41" s="202">
        <v>11.61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87.09</v>
      </c>
      <c r="L42" s="202">
        <v>33.869999999999997</v>
      </c>
      <c r="M42" s="202">
        <v>0</v>
      </c>
      <c r="N42" s="202">
        <v>29.19</v>
      </c>
      <c r="O42" s="202">
        <v>49</v>
      </c>
      <c r="P42" s="202">
        <v>42.75</v>
      </c>
      <c r="Q42" s="202">
        <v>2.9</v>
      </c>
      <c r="R42" s="202">
        <v>5.81</v>
      </c>
      <c r="S42" s="202">
        <v>0</v>
      </c>
      <c r="T42" s="202">
        <v>0</v>
      </c>
      <c r="U42" s="202">
        <v>282.98</v>
      </c>
      <c r="V42" s="202">
        <v>3.55</v>
      </c>
      <c r="W42" s="202">
        <v>11.04</v>
      </c>
      <c r="X42" s="202">
        <v>24.3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23.53</v>
      </c>
      <c r="AH42" s="202">
        <v>0</v>
      </c>
      <c r="AI42" s="202">
        <v>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57.63</v>
      </c>
      <c r="AQ42" s="202">
        <v>11.61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87.09</v>
      </c>
      <c r="L43" s="202">
        <v>33.869999999999997</v>
      </c>
      <c r="M43" s="202">
        <v>0</v>
      </c>
      <c r="N43" s="202">
        <v>29.19</v>
      </c>
      <c r="O43" s="202">
        <v>49</v>
      </c>
      <c r="P43" s="202">
        <v>48.33</v>
      </c>
      <c r="Q43" s="202">
        <v>2.9</v>
      </c>
      <c r="R43" s="202">
        <v>5.81</v>
      </c>
      <c r="S43" s="202">
        <v>0</v>
      </c>
      <c r="T43" s="202">
        <v>0</v>
      </c>
      <c r="U43" s="202">
        <v>282.98</v>
      </c>
      <c r="V43" s="202">
        <v>3.55</v>
      </c>
      <c r="W43" s="202">
        <v>11.04</v>
      </c>
      <c r="X43" s="202">
        <v>24.3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23.53</v>
      </c>
      <c r="AH43" s="202">
        <v>0</v>
      </c>
      <c r="AI43" s="202">
        <v>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57.63</v>
      </c>
      <c r="AQ43" s="202">
        <v>11.61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87.09</v>
      </c>
      <c r="L44" s="202">
        <v>33.869999999999997</v>
      </c>
      <c r="M44" s="202">
        <v>0</v>
      </c>
      <c r="N44" s="202">
        <v>29.19</v>
      </c>
      <c r="O44" s="202">
        <v>49</v>
      </c>
      <c r="P44" s="202">
        <v>48.33</v>
      </c>
      <c r="Q44" s="202">
        <v>2.9</v>
      </c>
      <c r="R44" s="202">
        <v>5.81</v>
      </c>
      <c r="S44" s="202">
        <v>0</v>
      </c>
      <c r="T44" s="202">
        <v>0</v>
      </c>
      <c r="U44" s="202">
        <v>282.98</v>
      </c>
      <c r="V44" s="202">
        <v>3.55</v>
      </c>
      <c r="W44" s="202">
        <v>11.04</v>
      </c>
      <c r="X44" s="202">
        <v>24.3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23.53</v>
      </c>
      <c r="AH44" s="202">
        <v>0</v>
      </c>
      <c r="AI44" s="202">
        <v>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57.63</v>
      </c>
      <c r="AQ44" s="202">
        <v>11.61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87.09</v>
      </c>
      <c r="L45" s="202">
        <v>33.869999999999997</v>
      </c>
      <c r="M45" s="202">
        <v>0</v>
      </c>
      <c r="N45" s="202">
        <v>29.19</v>
      </c>
      <c r="O45" s="202">
        <v>49</v>
      </c>
      <c r="P45" s="202">
        <v>48.33</v>
      </c>
      <c r="Q45" s="202">
        <v>2.9</v>
      </c>
      <c r="R45" s="202">
        <v>5.81</v>
      </c>
      <c r="S45" s="202">
        <v>0</v>
      </c>
      <c r="T45" s="202">
        <v>0</v>
      </c>
      <c r="U45" s="202">
        <v>282.98</v>
      </c>
      <c r="V45" s="202">
        <v>3.55</v>
      </c>
      <c r="W45" s="202">
        <v>11.04</v>
      </c>
      <c r="X45" s="202">
        <v>24.3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23.53</v>
      </c>
      <c r="AH45" s="202">
        <v>0</v>
      </c>
      <c r="AI45" s="202">
        <v>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57.63</v>
      </c>
      <c r="AQ45" s="202">
        <v>11.61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87.09</v>
      </c>
      <c r="L46" s="202">
        <v>33.869999999999997</v>
      </c>
      <c r="M46" s="202">
        <v>0</v>
      </c>
      <c r="N46" s="202">
        <v>29.19</v>
      </c>
      <c r="O46" s="202">
        <v>49</v>
      </c>
      <c r="P46" s="202">
        <v>48.33</v>
      </c>
      <c r="Q46" s="202">
        <v>2.9</v>
      </c>
      <c r="R46" s="202">
        <v>5.81</v>
      </c>
      <c r="S46" s="202">
        <v>0</v>
      </c>
      <c r="T46" s="202">
        <v>0</v>
      </c>
      <c r="U46" s="202">
        <v>282.98</v>
      </c>
      <c r="V46" s="202">
        <v>3.55</v>
      </c>
      <c r="W46" s="202">
        <v>11.04</v>
      </c>
      <c r="X46" s="202">
        <v>24.3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23.53</v>
      </c>
      <c r="AH46" s="202">
        <v>0</v>
      </c>
      <c r="AI46" s="202">
        <v>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57.63</v>
      </c>
      <c r="AQ46" s="202">
        <v>11.61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87.09</v>
      </c>
      <c r="L47" s="202">
        <v>33.869999999999997</v>
      </c>
      <c r="M47" s="202">
        <v>0</v>
      </c>
      <c r="N47" s="202">
        <v>29.19</v>
      </c>
      <c r="O47" s="202">
        <v>49</v>
      </c>
      <c r="P47" s="202">
        <v>48.33</v>
      </c>
      <c r="Q47" s="202">
        <v>2.9</v>
      </c>
      <c r="R47" s="202">
        <v>5.81</v>
      </c>
      <c r="S47" s="202">
        <v>0</v>
      </c>
      <c r="T47" s="202">
        <v>0</v>
      </c>
      <c r="U47" s="202">
        <v>282.98</v>
      </c>
      <c r="V47" s="202">
        <v>3.55</v>
      </c>
      <c r="W47" s="202">
        <v>11.04</v>
      </c>
      <c r="X47" s="202">
        <v>24.3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23.53</v>
      </c>
      <c r="AH47" s="202">
        <v>0</v>
      </c>
      <c r="AI47" s="202">
        <v>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57.63</v>
      </c>
      <c r="AQ47" s="202">
        <v>11.61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87.09</v>
      </c>
      <c r="L48" s="202">
        <v>33.869999999999997</v>
      </c>
      <c r="M48" s="202">
        <v>0</v>
      </c>
      <c r="N48" s="202">
        <v>29.19</v>
      </c>
      <c r="O48" s="202">
        <v>49</v>
      </c>
      <c r="P48" s="202">
        <v>48.33</v>
      </c>
      <c r="Q48" s="202">
        <v>2.9</v>
      </c>
      <c r="R48" s="202">
        <v>5.81</v>
      </c>
      <c r="S48" s="202">
        <v>0</v>
      </c>
      <c r="T48" s="202">
        <v>0</v>
      </c>
      <c r="U48" s="202">
        <v>282.98</v>
      </c>
      <c r="V48" s="202">
        <v>3.55</v>
      </c>
      <c r="W48" s="202">
        <v>11.04</v>
      </c>
      <c r="X48" s="202">
        <v>24.3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23.17</v>
      </c>
      <c r="AH48" s="202">
        <v>0</v>
      </c>
      <c r="AI48" s="202">
        <v>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57.63</v>
      </c>
      <c r="AQ48" s="202">
        <v>11.61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87.09</v>
      </c>
      <c r="L49" s="202">
        <v>33.869999999999997</v>
      </c>
      <c r="M49" s="202">
        <v>0</v>
      </c>
      <c r="N49" s="202">
        <v>29.19</v>
      </c>
      <c r="O49" s="202">
        <v>49</v>
      </c>
      <c r="P49" s="202">
        <v>48.33</v>
      </c>
      <c r="Q49" s="202">
        <v>2.9</v>
      </c>
      <c r="R49" s="202">
        <v>5.81</v>
      </c>
      <c r="S49" s="202">
        <v>0</v>
      </c>
      <c r="T49" s="202">
        <v>0</v>
      </c>
      <c r="U49" s="202">
        <v>282.98</v>
      </c>
      <c r="V49" s="202">
        <v>3.55</v>
      </c>
      <c r="W49" s="202">
        <v>11.04</v>
      </c>
      <c r="X49" s="202">
        <v>24.3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23.17</v>
      </c>
      <c r="AH49" s="202">
        <v>0</v>
      </c>
      <c r="AI49" s="202">
        <v>45</v>
      </c>
      <c r="AJ49" s="202">
        <v>0</v>
      </c>
      <c r="AK49" s="202">
        <v>0</v>
      </c>
      <c r="AL49" s="202">
        <v>0</v>
      </c>
      <c r="AM49" s="202">
        <v>23</v>
      </c>
      <c r="AN49" s="202">
        <v>0</v>
      </c>
      <c r="AO49">
        <v>0</v>
      </c>
      <c r="AP49" s="202">
        <v>57.94</v>
      </c>
      <c r="AQ49" s="202">
        <v>22.34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87.09</v>
      </c>
      <c r="L50" s="202">
        <v>33.869999999999997</v>
      </c>
      <c r="M50" s="202">
        <v>0</v>
      </c>
      <c r="N50" s="202">
        <v>29.19</v>
      </c>
      <c r="O50" s="202">
        <v>49</v>
      </c>
      <c r="P50" s="202">
        <v>48.33</v>
      </c>
      <c r="Q50" s="202">
        <v>5.05</v>
      </c>
      <c r="R50" s="202">
        <v>10.42</v>
      </c>
      <c r="S50" s="202">
        <v>0</v>
      </c>
      <c r="T50" s="202">
        <v>0</v>
      </c>
      <c r="U50" s="202">
        <v>282.98</v>
      </c>
      <c r="V50" s="202">
        <v>3.55</v>
      </c>
      <c r="W50" s="202">
        <v>11.04</v>
      </c>
      <c r="X50" s="202">
        <v>24.3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23.17</v>
      </c>
      <c r="AH50" s="202">
        <v>0</v>
      </c>
      <c r="AI50" s="202">
        <v>45</v>
      </c>
      <c r="AJ50" s="202">
        <v>0</v>
      </c>
      <c r="AK50" s="202">
        <v>0</v>
      </c>
      <c r="AL50" s="202">
        <v>0</v>
      </c>
      <c r="AM50" s="202">
        <v>23</v>
      </c>
      <c r="AN50" s="202">
        <v>0</v>
      </c>
      <c r="AO50">
        <v>0</v>
      </c>
      <c r="AP50" s="202">
        <v>57.94</v>
      </c>
      <c r="AQ50" s="202">
        <v>22.34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87.09</v>
      </c>
      <c r="L51" s="202">
        <v>33.869999999999997</v>
      </c>
      <c r="M51" s="202">
        <v>0</v>
      </c>
      <c r="N51" s="202">
        <v>29.19</v>
      </c>
      <c r="O51" s="202">
        <v>49</v>
      </c>
      <c r="P51" s="202">
        <v>48.33</v>
      </c>
      <c r="Q51" s="202">
        <v>5.05</v>
      </c>
      <c r="R51" s="202">
        <v>10.42</v>
      </c>
      <c r="S51" s="202">
        <v>0</v>
      </c>
      <c r="T51" s="202">
        <v>0</v>
      </c>
      <c r="U51" s="202">
        <v>282.98</v>
      </c>
      <c r="V51" s="202">
        <v>4.24</v>
      </c>
      <c r="W51" s="202">
        <v>11.04</v>
      </c>
      <c r="X51" s="202">
        <v>24.3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23.17</v>
      </c>
      <c r="AH51" s="202">
        <v>0</v>
      </c>
      <c r="AI51" s="202">
        <v>45</v>
      </c>
      <c r="AJ51" s="202">
        <v>0</v>
      </c>
      <c r="AK51" s="202">
        <v>0</v>
      </c>
      <c r="AL51" s="202">
        <v>0</v>
      </c>
      <c r="AM51" s="202">
        <v>23</v>
      </c>
      <c r="AN51" s="202">
        <v>0</v>
      </c>
      <c r="AO51">
        <v>0</v>
      </c>
      <c r="AP51" s="202">
        <v>57.63</v>
      </c>
      <c r="AQ51" s="202">
        <v>22.17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87.09</v>
      </c>
      <c r="L52" s="202">
        <v>33.869999999999997</v>
      </c>
      <c r="M52" s="202">
        <v>0</v>
      </c>
      <c r="N52" s="202">
        <v>29.19</v>
      </c>
      <c r="O52" s="202">
        <v>49</v>
      </c>
      <c r="P52" s="202">
        <v>48.33</v>
      </c>
      <c r="Q52" s="202">
        <v>5.05</v>
      </c>
      <c r="R52" s="202">
        <v>10.42</v>
      </c>
      <c r="S52" s="202">
        <v>0</v>
      </c>
      <c r="T52" s="202">
        <v>0</v>
      </c>
      <c r="U52" s="202">
        <v>282.98</v>
      </c>
      <c r="V52" s="202">
        <v>4.63</v>
      </c>
      <c r="W52" s="202">
        <v>11.04</v>
      </c>
      <c r="X52" s="202">
        <v>24.3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23.17</v>
      </c>
      <c r="AH52" s="202">
        <v>0</v>
      </c>
      <c r="AI52" s="202">
        <v>45</v>
      </c>
      <c r="AJ52" s="202">
        <v>0</v>
      </c>
      <c r="AK52" s="202">
        <v>0</v>
      </c>
      <c r="AL52" s="202">
        <v>0</v>
      </c>
      <c r="AM52" s="202">
        <v>23</v>
      </c>
      <c r="AN52" s="202">
        <v>0</v>
      </c>
      <c r="AO52">
        <v>0</v>
      </c>
      <c r="AP52" s="202">
        <v>57.63</v>
      </c>
      <c r="AQ52" s="202">
        <v>22.17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87.09</v>
      </c>
      <c r="L53" s="202">
        <v>33.869999999999997</v>
      </c>
      <c r="M53" s="202">
        <v>0</v>
      </c>
      <c r="N53" s="202">
        <v>29.19</v>
      </c>
      <c r="O53" s="202">
        <v>49</v>
      </c>
      <c r="P53" s="202">
        <v>48.33</v>
      </c>
      <c r="Q53" s="202">
        <v>5.05</v>
      </c>
      <c r="R53" s="202">
        <v>10.42</v>
      </c>
      <c r="S53" s="202">
        <v>0</v>
      </c>
      <c r="T53" s="202">
        <v>0</v>
      </c>
      <c r="U53" s="202">
        <v>282.98</v>
      </c>
      <c r="V53" s="202">
        <v>4.63</v>
      </c>
      <c r="W53" s="202">
        <v>11.04</v>
      </c>
      <c r="X53" s="202">
        <v>24.3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23.17</v>
      </c>
      <c r="AH53" s="202">
        <v>0</v>
      </c>
      <c r="AI53" s="202">
        <v>45</v>
      </c>
      <c r="AJ53" s="202">
        <v>0</v>
      </c>
      <c r="AK53" s="202">
        <v>0</v>
      </c>
      <c r="AL53" s="202">
        <v>0</v>
      </c>
      <c r="AM53" s="202">
        <v>23</v>
      </c>
      <c r="AN53" s="202">
        <v>0</v>
      </c>
      <c r="AO53">
        <v>0</v>
      </c>
      <c r="AP53" s="202">
        <v>57.63</v>
      </c>
      <c r="AQ53" s="202">
        <v>22.17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87.09</v>
      </c>
      <c r="L54" s="202">
        <v>33.869999999999997</v>
      </c>
      <c r="M54" s="202">
        <v>0</v>
      </c>
      <c r="N54" s="202">
        <v>29.19</v>
      </c>
      <c r="O54" s="202">
        <v>49</v>
      </c>
      <c r="P54" s="202">
        <v>48.33</v>
      </c>
      <c r="Q54" s="202">
        <v>5.05</v>
      </c>
      <c r="R54" s="202">
        <v>10.42</v>
      </c>
      <c r="S54" s="202">
        <v>0</v>
      </c>
      <c r="T54" s="202">
        <v>0</v>
      </c>
      <c r="U54" s="202">
        <v>282.98</v>
      </c>
      <c r="V54" s="202">
        <v>4.63</v>
      </c>
      <c r="W54" s="202">
        <v>11.04</v>
      </c>
      <c r="X54" s="202">
        <v>24.3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23.17</v>
      </c>
      <c r="AH54" s="202">
        <v>0</v>
      </c>
      <c r="AI54" s="202">
        <v>45</v>
      </c>
      <c r="AJ54" s="202">
        <v>0</v>
      </c>
      <c r="AK54" s="202">
        <v>0</v>
      </c>
      <c r="AL54" s="202">
        <v>0</v>
      </c>
      <c r="AM54" s="202">
        <v>23</v>
      </c>
      <c r="AN54" s="202">
        <v>0</v>
      </c>
      <c r="AO54">
        <v>0</v>
      </c>
      <c r="AP54" s="202">
        <v>57.63</v>
      </c>
      <c r="AQ54" s="202">
        <v>22.17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87.09</v>
      </c>
      <c r="L55" s="202">
        <v>33.869999999999997</v>
      </c>
      <c r="M55" s="202">
        <v>0</v>
      </c>
      <c r="N55" s="202">
        <v>29.19</v>
      </c>
      <c r="O55" s="202">
        <v>49</v>
      </c>
      <c r="P55" s="202">
        <v>48.33</v>
      </c>
      <c r="Q55" s="202">
        <v>5.05</v>
      </c>
      <c r="R55" s="202">
        <v>10.42</v>
      </c>
      <c r="S55" s="202">
        <v>0</v>
      </c>
      <c r="T55" s="202">
        <v>0</v>
      </c>
      <c r="U55" s="202">
        <v>282.98</v>
      </c>
      <c r="V55" s="202">
        <v>4.63</v>
      </c>
      <c r="W55" s="202">
        <v>11.04</v>
      </c>
      <c r="X55" s="202">
        <v>24.3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23.17</v>
      </c>
      <c r="AH55" s="202">
        <v>0</v>
      </c>
      <c r="AI55" s="202">
        <v>45</v>
      </c>
      <c r="AJ55" s="202">
        <v>0</v>
      </c>
      <c r="AK55" s="202">
        <v>0</v>
      </c>
      <c r="AL55" s="202">
        <v>0</v>
      </c>
      <c r="AM55" s="202">
        <v>23</v>
      </c>
      <c r="AN55" s="202">
        <v>0</v>
      </c>
      <c r="AO55">
        <v>0</v>
      </c>
      <c r="AP55" s="202">
        <v>57.63</v>
      </c>
      <c r="AQ55" s="202">
        <v>22.17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87.09</v>
      </c>
      <c r="L56" s="202">
        <v>33.869999999999997</v>
      </c>
      <c r="M56" s="202">
        <v>0</v>
      </c>
      <c r="N56" s="202">
        <v>29.19</v>
      </c>
      <c r="O56" s="202">
        <v>49</v>
      </c>
      <c r="P56" s="202">
        <v>48.33</v>
      </c>
      <c r="Q56" s="202">
        <v>5.05</v>
      </c>
      <c r="R56" s="202">
        <v>10.42</v>
      </c>
      <c r="S56" s="202">
        <v>0</v>
      </c>
      <c r="T56" s="202">
        <v>0</v>
      </c>
      <c r="U56" s="202">
        <v>282.98</v>
      </c>
      <c r="V56" s="202">
        <v>4.63</v>
      </c>
      <c r="W56" s="202">
        <v>11.04</v>
      </c>
      <c r="X56" s="202">
        <v>24.3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23.17</v>
      </c>
      <c r="AH56" s="202">
        <v>0</v>
      </c>
      <c r="AI56" s="202">
        <v>45</v>
      </c>
      <c r="AJ56" s="202">
        <v>0</v>
      </c>
      <c r="AK56" s="202">
        <v>0</v>
      </c>
      <c r="AL56" s="202">
        <v>0</v>
      </c>
      <c r="AM56" s="202">
        <v>23</v>
      </c>
      <c r="AN56" s="202">
        <v>0</v>
      </c>
      <c r="AO56">
        <v>0</v>
      </c>
      <c r="AP56" s="202">
        <v>57.63</v>
      </c>
      <c r="AQ56" s="202">
        <v>22.17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106.45</v>
      </c>
      <c r="L57" s="202">
        <v>62.5</v>
      </c>
      <c r="M57" s="202">
        <v>0</v>
      </c>
      <c r="N57" s="202">
        <v>29.19</v>
      </c>
      <c r="O57" s="202">
        <v>49</v>
      </c>
      <c r="P57" s="202">
        <v>48.33</v>
      </c>
      <c r="Q57" s="202">
        <v>5.05</v>
      </c>
      <c r="R57" s="202">
        <v>10.42</v>
      </c>
      <c r="S57" s="202">
        <v>0</v>
      </c>
      <c r="T57" s="202">
        <v>0</v>
      </c>
      <c r="U57" s="202">
        <v>282.98</v>
      </c>
      <c r="V57" s="202">
        <v>4.63</v>
      </c>
      <c r="W57" s="202">
        <v>11.04</v>
      </c>
      <c r="X57" s="202">
        <v>24.3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23.17</v>
      </c>
      <c r="AH57" s="202">
        <v>0</v>
      </c>
      <c r="AI57" s="202">
        <v>45</v>
      </c>
      <c r="AJ57" s="202">
        <v>0</v>
      </c>
      <c r="AK57" s="202">
        <v>0</v>
      </c>
      <c r="AL57" s="202">
        <v>0</v>
      </c>
      <c r="AM57" s="202">
        <v>23</v>
      </c>
      <c r="AN57" s="202">
        <v>0</v>
      </c>
      <c r="AO57">
        <v>0</v>
      </c>
      <c r="AP57" s="202">
        <v>57.63</v>
      </c>
      <c r="AQ57" s="202">
        <v>22.17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130.63999999999999</v>
      </c>
      <c r="L58" s="202">
        <v>62.5</v>
      </c>
      <c r="M58" s="202">
        <v>0</v>
      </c>
      <c r="N58" s="202">
        <v>29.19</v>
      </c>
      <c r="O58" s="202">
        <v>49</v>
      </c>
      <c r="P58" s="202">
        <v>48.33</v>
      </c>
      <c r="Q58" s="202">
        <v>5.05</v>
      </c>
      <c r="R58" s="202">
        <v>10.42</v>
      </c>
      <c r="S58" s="202">
        <v>0</v>
      </c>
      <c r="T58" s="202">
        <v>0</v>
      </c>
      <c r="U58" s="202">
        <v>282.98</v>
      </c>
      <c r="V58" s="202">
        <v>4.63</v>
      </c>
      <c r="W58" s="202">
        <v>11.04</v>
      </c>
      <c r="X58" s="202">
        <v>24.3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23.17</v>
      </c>
      <c r="AH58" s="202">
        <v>0</v>
      </c>
      <c r="AI58" s="202">
        <v>45</v>
      </c>
      <c r="AJ58" s="202">
        <v>0</v>
      </c>
      <c r="AK58" s="202">
        <v>0</v>
      </c>
      <c r="AL58" s="202">
        <v>0</v>
      </c>
      <c r="AM58" s="202">
        <v>23</v>
      </c>
      <c r="AN58" s="202">
        <v>0</v>
      </c>
      <c r="AO58">
        <v>0</v>
      </c>
      <c r="AP58" s="202">
        <v>57.63</v>
      </c>
      <c r="AQ58" s="202">
        <v>22.17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130.63999999999999</v>
      </c>
      <c r="L59" s="202">
        <v>62.5</v>
      </c>
      <c r="M59" s="202">
        <v>0</v>
      </c>
      <c r="N59" s="202">
        <v>29.19</v>
      </c>
      <c r="O59" s="202">
        <v>49</v>
      </c>
      <c r="P59" s="202">
        <v>48.33</v>
      </c>
      <c r="Q59" s="202">
        <v>5.05</v>
      </c>
      <c r="R59" s="202">
        <v>10.42</v>
      </c>
      <c r="S59" s="202">
        <v>0</v>
      </c>
      <c r="T59" s="202">
        <v>0</v>
      </c>
      <c r="U59" s="202">
        <v>282.98</v>
      </c>
      <c r="V59" s="202">
        <v>4.63</v>
      </c>
      <c r="W59" s="202">
        <v>11.04</v>
      </c>
      <c r="X59" s="202">
        <v>24.3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23.17</v>
      </c>
      <c r="AH59" s="202">
        <v>0</v>
      </c>
      <c r="AI59" s="202">
        <v>45</v>
      </c>
      <c r="AJ59" s="202">
        <v>0</v>
      </c>
      <c r="AK59" s="202">
        <v>0</v>
      </c>
      <c r="AL59" s="202">
        <v>0</v>
      </c>
      <c r="AM59" s="202">
        <v>23</v>
      </c>
      <c r="AN59" s="202">
        <v>0</v>
      </c>
      <c r="AO59">
        <v>0</v>
      </c>
      <c r="AP59" s="202">
        <v>57.63</v>
      </c>
      <c r="AQ59" s="202">
        <v>22.17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158.88</v>
      </c>
      <c r="L60" s="202">
        <v>62.5</v>
      </c>
      <c r="M60" s="202">
        <v>0</v>
      </c>
      <c r="N60" s="202">
        <v>29.19</v>
      </c>
      <c r="O60" s="202">
        <v>49</v>
      </c>
      <c r="P60" s="202">
        <v>48.33</v>
      </c>
      <c r="Q60" s="202">
        <v>5.05</v>
      </c>
      <c r="R60" s="202">
        <v>10.42</v>
      </c>
      <c r="S60" s="202">
        <v>0</v>
      </c>
      <c r="T60" s="202">
        <v>0</v>
      </c>
      <c r="U60" s="202">
        <v>282.98</v>
      </c>
      <c r="V60" s="202">
        <v>4.63</v>
      </c>
      <c r="W60" s="202">
        <v>11.04</v>
      </c>
      <c r="X60" s="202">
        <v>24.3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23.17</v>
      </c>
      <c r="AH60" s="202">
        <v>0</v>
      </c>
      <c r="AI60" s="202">
        <v>57.6</v>
      </c>
      <c r="AJ60" s="202">
        <v>0</v>
      </c>
      <c r="AK60" s="202">
        <v>0</v>
      </c>
      <c r="AL60" s="202">
        <v>0</v>
      </c>
      <c r="AM60" s="202">
        <v>23</v>
      </c>
      <c r="AN60" s="202">
        <v>0</v>
      </c>
      <c r="AO60">
        <v>0</v>
      </c>
      <c r="AP60" s="202">
        <v>57.63</v>
      </c>
      <c r="AQ60" s="202">
        <v>22.17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158.88</v>
      </c>
      <c r="L61" s="202">
        <v>62.5</v>
      </c>
      <c r="M61" s="202">
        <v>0</v>
      </c>
      <c r="N61" s="202">
        <v>29.19</v>
      </c>
      <c r="O61" s="202">
        <v>49</v>
      </c>
      <c r="P61" s="202">
        <v>48.33</v>
      </c>
      <c r="Q61" s="202">
        <v>5.05</v>
      </c>
      <c r="R61" s="202">
        <v>10.42</v>
      </c>
      <c r="S61" s="202">
        <v>0</v>
      </c>
      <c r="T61" s="202">
        <v>0</v>
      </c>
      <c r="U61" s="202">
        <v>282.98</v>
      </c>
      <c r="V61" s="202">
        <v>4.63</v>
      </c>
      <c r="W61" s="202">
        <v>11.04</v>
      </c>
      <c r="X61" s="202">
        <v>24.3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23.17</v>
      </c>
      <c r="AH61" s="202">
        <v>0</v>
      </c>
      <c r="AI61" s="202">
        <v>57.6</v>
      </c>
      <c r="AJ61" s="202">
        <v>0</v>
      </c>
      <c r="AK61" s="202">
        <v>0</v>
      </c>
      <c r="AL61" s="202">
        <v>0</v>
      </c>
      <c r="AM61" s="202">
        <v>23</v>
      </c>
      <c r="AN61" s="202">
        <v>0</v>
      </c>
      <c r="AO61">
        <v>0</v>
      </c>
      <c r="AP61" s="202">
        <v>57.63</v>
      </c>
      <c r="AQ61" s="202">
        <v>22.17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158.88</v>
      </c>
      <c r="L62" s="202">
        <v>62.5</v>
      </c>
      <c r="M62" s="202">
        <v>0</v>
      </c>
      <c r="N62" s="202">
        <v>29.19</v>
      </c>
      <c r="O62" s="202">
        <v>49</v>
      </c>
      <c r="P62" s="202">
        <v>48.33</v>
      </c>
      <c r="Q62" s="202">
        <v>5.05</v>
      </c>
      <c r="R62" s="202">
        <v>10.42</v>
      </c>
      <c r="S62" s="202">
        <v>0</v>
      </c>
      <c r="T62" s="202">
        <v>0</v>
      </c>
      <c r="U62" s="202">
        <v>282.98</v>
      </c>
      <c r="V62" s="202">
        <v>4.63</v>
      </c>
      <c r="W62" s="202">
        <v>11.04</v>
      </c>
      <c r="X62" s="202">
        <v>24.3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23.17</v>
      </c>
      <c r="AH62" s="202">
        <v>0</v>
      </c>
      <c r="AI62" s="202">
        <v>57.6</v>
      </c>
      <c r="AJ62" s="202">
        <v>0</v>
      </c>
      <c r="AK62" s="202">
        <v>0</v>
      </c>
      <c r="AL62" s="202">
        <v>0</v>
      </c>
      <c r="AM62" s="202">
        <v>23</v>
      </c>
      <c r="AN62" s="202">
        <v>0</v>
      </c>
      <c r="AO62">
        <v>0</v>
      </c>
      <c r="AP62" s="202">
        <v>57.63</v>
      </c>
      <c r="AQ62" s="202">
        <v>22.17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158.88</v>
      </c>
      <c r="L63" s="202">
        <v>52.85</v>
      </c>
      <c r="M63" s="202">
        <v>0</v>
      </c>
      <c r="N63" s="202">
        <v>29.19</v>
      </c>
      <c r="O63" s="202">
        <v>49</v>
      </c>
      <c r="P63" s="202">
        <v>48.33</v>
      </c>
      <c r="Q63" s="202">
        <v>5.05</v>
      </c>
      <c r="R63" s="202">
        <v>10.42</v>
      </c>
      <c r="S63" s="202">
        <v>0</v>
      </c>
      <c r="T63" s="202">
        <v>0</v>
      </c>
      <c r="U63" s="202">
        <v>282.98</v>
      </c>
      <c r="V63" s="202">
        <v>4.63</v>
      </c>
      <c r="W63" s="202">
        <v>11.04</v>
      </c>
      <c r="X63" s="202">
        <v>24.3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23</v>
      </c>
      <c r="AH63" s="202">
        <v>0</v>
      </c>
      <c r="AI63" s="202">
        <v>57.6</v>
      </c>
      <c r="AJ63" s="202">
        <v>0</v>
      </c>
      <c r="AK63" s="202">
        <v>0</v>
      </c>
      <c r="AL63" s="202">
        <v>0</v>
      </c>
      <c r="AM63" s="202">
        <v>23</v>
      </c>
      <c r="AN63" s="202">
        <v>0</v>
      </c>
      <c r="AO63">
        <v>0</v>
      </c>
      <c r="AP63" s="202">
        <v>57.63</v>
      </c>
      <c r="AQ63" s="202">
        <v>22.17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158.88</v>
      </c>
      <c r="L64" s="202">
        <v>52.85</v>
      </c>
      <c r="M64" s="202">
        <v>0</v>
      </c>
      <c r="N64" s="202">
        <v>29.19</v>
      </c>
      <c r="O64" s="202">
        <v>49</v>
      </c>
      <c r="P64" s="202">
        <v>48.33</v>
      </c>
      <c r="Q64" s="202">
        <v>5.05</v>
      </c>
      <c r="R64" s="202">
        <v>10.42</v>
      </c>
      <c r="S64" s="202">
        <v>0</v>
      </c>
      <c r="T64" s="202">
        <v>0</v>
      </c>
      <c r="U64" s="202">
        <v>282.98</v>
      </c>
      <c r="V64" s="202">
        <v>4.63</v>
      </c>
      <c r="W64" s="202">
        <v>11.04</v>
      </c>
      <c r="X64" s="202">
        <v>24.3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23</v>
      </c>
      <c r="AH64" s="202">
        <v>0</v>
      </c>
      <c r="AI64" s="202">
        <v>57.6</v>
      </c>
      <c r="AJ64" s="202">
        <v>0</v>
      </c>
      <c r="AK64" s="202">
        <v>0</v>
      </c>
      <c r="AL64" s="202">
        <v>0</v>
      </c>
      <c r="AM64" s="202">
        <v>23</v>
      </c>
      <c r="AN64" s="202">
        <v>0</v>
      </c>
      <c r="AO64">
        <v>0</v>
      </c>
      <c r="AP64" s="202">
        <v>57.63</v>
      </c>
      <c r="AQ64" s="202">
        <v>22.17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158.88</v>
      </c>
      <c r="L65" s="202">
        <v>52.85</v>
      </c>
      <c r="M65" s="202">
        <v>0</v>
      </c>
      <c r="N65" s="202">
        <v>29.19</v>
      </c>
      <c r="O65" s="202">
        <v>49</v>
      </c>
      <c r="P65" s="202">
        <v>48.33</v>
      </c>
      <c r="Q65" s="202">
        <v>5.05</v>
      </c>
      <c r="R65" s="202">
        <v>10.42</v>
      </c>
      <c r="S65" s="202">
        <v>0</v>
      </c>
      <c r="T65" s="202">
        <v>0</v>
      </c>
      <c r="U65" s="202">
        <v>282.98</v>
      </c>
      <c r="V65" s="202">
        <v>4.63</v>
      </c>
      <c r="W65" s="202">
        <v>11.04</v>
      </c>
      <c r="X65" s="202">
        <v>24.3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23</v>
      </c>
      <c r="AH65" s="202">
        <v>0</v>
      </c>
      <c r="AI65" s="202">
        <v>57.6</v>
      </c>
      <c r="AJ65" s="202">
        <v>0</v>
      </c>
      <c r="AK65" s="202">
        <v>0</v>
      </c>
      <c r="AL65" s="202">
        <v>0</v>
      </c>
      <c r="AM65" s="202">
        <v>23</v>
      </c>
      <c r="AN65" s="202">
        <v>0</v>
      </c>
      <c r="AO65">
        <v>0</v>
      </c>
      <c r="AP65" s="202">
        <v>57.63</v>
      </c>
      <c r="AQ65" s="202">
        <v>22.17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158.88</v>
      </c>
      <c r="L66" s="202">
        <v>52.85</v>
      </c>
      <c r="M66" s="202">
        <v>0</v>
      </c>
      <c r="N66" s="202">
        <v>29.19</v>
      </c>
      <c r="O66" s="202">
        <v>49</v>
      </c>
      <c r="P66" s="202">
        <v>48.33</v>
      </c>
      <c r="Q66" s="202">
        <v>5.05</v>
      </c>
      <c r="R66" s="202">
        <v>10.42</v>
      </c>
      <c r="S66" s="202">
        <v>0</v>
      </c>
      <c r="T66" s="202">
        <v>0</v>
      </c>
      <c r="U66" s="202">
        <v>282.98</v>
      </c>
      <c r="V66" s="202">
        <v>4.63</v>
      </c>
      <c r="W66" s="202">
        <v>11.04</v>
      </c>
      <c r="X66" s="202">
        <v>24.3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23</v>
      </c>
      <c r="AH66" s="202">
        <v>0</v>
      </c>
      <c r="AI66" s="202">
        <v>57.6</v>
      </c>
      <c r="AJ66" s="202">
        <v>0</v>
      </c>
      <c r="AK66" s="202">
        <v>0</v>
      </c>
      <c r="AL66" s="202">
        <v>0</v>
      </c>
      <c r="AM66" s="202">
        <v>23</v>
      </c>
      <c r="AN66" s="202">
        <v>0</v>
      </c>
      <c r="AO66">
        <v>0</v>
      </c>
      <c r="AP66" s="202">
        <v>57.63</v>
      </c>
      <c r="AQ66" s="202">
        <v>22.17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158.88</v>
      </c>
      <c r="L67" s="202">
        <v>52.85</v>
      </c>
      <c r="M67" s="202">
        <v>0</v>
      </c>
      <c r="N67" s="202">
        <v>29.19</v>
      </c>
      <c r="O67" s="202">
        <v>49</v>
      </c>
      <c r="P67" s="202">
        <v>48.33</v>
      </c>
      <c r="Q67" s="202">
        <v>5.05</v>
      </c>
      <c r="R67" s="202">
        <v>10.42</v>
      </c>
      <c r="S67" s="202">
        <v>0</v>
      </c>
      <c r="T67" s="202">
        <v>0</v>
      </c>
      <c r="U67" s="202">
        <v>282.98</v>
      </c>
      <c r="V67" s="202">
        <v>4.63</v>
      </c>
      <c r="W67" s="202">
        <v>11.04</v>
      </c>
      <c r="X67" s="202">
        <v>24.3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23</v>
      </c>
      <c r="AH67" s="202">
        <v>0</v>
      </c>
      <c r="AI67" s="202">
        <v>57.6</v>
      </c>
      <c r="AJ67" s="202">
        <v>0</v>
      </c>
      <c r="AK67" s="202">
        <v>0</v>
      </c>
      <c r="AL67" s="202">
        <v>0</v>
      </c>
      <c r="AM67" s="202">
        <v>23</v>
      </c>
      <c r="AN67" s="202">
        <v>0</v>
      </c>
      <c r="AO67">
        <v>0</v>
      </c>
      <c r="AP67" s="202">
        <v>57.63</v>
      </c>
      <c r="AQ67" s="202">
        <v>22.17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158.88</v>
      </c>
      <c r="L68" s="202">
        <v>52.85</v>
      </c>
      <c r="M68" s="202">
        <v>0</v>
      </c>
      <c r="N68" s="202">
        <v>29.19</v>
      </c>
      <c r="O68" s="202">
        <v>49</v>
      </c>
      <c r="P68" s="202">
        <v>48.33</v>
      </c>
      <c r="Q68" s="202">
        <v>5.05</v>
      </c>
      <c r="R68" s="202">
        <v>10.42</v>
      </c>
      <c r="S68" s="202">
        <v>0</v>
      </c>
      <c r="T68" s="202">
        <v>0</v>
      </c>
      <c r="U68" s="202">
        <v>282.98</v>
      </c>
      <c r="V68" s="202">
        <v>4.63</v>
      </c>
      <c r="W68" s="202">
        <v>11.04</v>
      </c>
      <c r="X68" s="202">
        <v>24.3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23</v>
      </c>
      <c r="AH68" s="202">
        <v>0</v>
      </c>
      <c r="AI68" s="202">
        <v>57.6</v>
      </c>
      <c r="AJ68" s="202">
        <v>0</v>
      </c>
      <c r="AK68" s="202">
        <v>0</v>
      </c>
      <c r="AL68" s="202">
        <v>0</v>
      </c>
      <c r="AM68" s="202">
        <v>23</v>
      </c>
      <c r="AN68" s="202">
        <v>0</v>
      </c>
      <c r="AO68">
        <v>0</v>
      </c>
      <c r="AP68" s="202">
        <v>57.63</v>
      </c>
      <c r="AQ68" s="202">
        <v>22.17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158.88</v>
      </c>
      <c r="L69" s="202">
        <v>52.85</v>
      </c>
      <c r="M69" s="202">
        <v>0</v>
      </c>
      <c r="N69" s="202">
        <v>29.19</v>
      </c>
      <c r="O69" s="202">
        <v>49</v>
      </c>
      <c r="P69" s="202">
        <v>48.33</v>
      </c>
      <c r="Q69" s="202">
        <v>5.05</v>
      </c>
      <c r="R69" s="202">
        <v>10.42</v>
      </c>
      <c r="S69" s="202">
        <v>0</v>
      </c>
      <c r="T69" s="202">
        <v>0</v>
      </c>
      <c r="U69" s="202">
        <v>282.98</v>
      </c>
      <c r="V69" s="202">
        <v>4.63</v>
      </c>
      <c r="W69" s="202">
        <v>11.04</v>
      </c>
      <c r="X69" s="202">
        <v>24.3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23</v>
      </c>
      <c r="AH69" s="202">
        <v>0</v>
      </c>
      <c r="AI69" s="202">
        <v>57.6</v>
      </c>
      <c r="AJ69" s="202">
        <v>0</v>
      </c>
      <c r="AK69" s="202">
        <v>0</v>
      </c>
      <c r="AL69" s="202">
        <v>0</v>
      </c>
      <c r="AM69" s="202">
        <v>58</v>
      </c>
      <c r="AN69" s="202">
        <v>0</v>
      </c>
      <c r="AO69">
        <v>0</v>
      </c>
      <c r="AP69" s="202">
        <v>57.63</v>
      </c>
      <c r="AQ69" s="202">
        <v>22.17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158.88</v>
      </c>
      <c r="L70" s="202">
        <v>52.85</v>
      </c>
      <c r="M70" s="202">
        <v>0</v>
      </c>
      <c r="N70" s="202">
        <v>29.19</v>
      </c>
      <c r="O70" s="202">
        <v>49</v>
      </c>
      <c r="P70" s="202">
        <v>48.33</v>
      </c>
      <c r="Q70" s="202">
        <v>5.05</v>
      </c>
      <c r="R70" s="202">
        <v>10.28</v>
      </c>
      <c r="S70" s="202">
        <v>0</v>
      </c>
      <c r="T70" s="202">
        <v>0</v>
      </c>
      <c r="U70" s="202">
        <v>282.98</v>
      </c>
      <c r="V70" s="202">
        <v>4.63</v>
      </c>
      <c r="W70" s="202">
        <v>11.04</v>
      </c>
      <c r="X70" s="202">
        <v>24.3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23.53</v>
      </c>
      <c r="AH70" s="202">
        <v>0</v>
      </c>
      <c r="AI70" s="202">
        <v>57.6</v>
      </c>
      <c r="AJ70" s="202">
        <v>0</v>
      </c>
      <c r="AK70" s="202">
        <v>0</v>
      </c>
      <c r="AL70" s="202">
        <v>0</v>
      </c>
      <c r="AM70" s="202">
        <v>58</v>
      </c>
      <c r="AN70" s="202">
        <v>0</v>
      </c>
      <c r="AO70">
        <v>0</v>
      </c>
      <c r="AP70" s="202">
        <v>57.63</v>
      </c>
      <c r="AQ70" s="202">
        <v>22.17</v>
      </c>
      <c r="AR70" s="202">
        <v>26.3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158.88</v>
      </c>
      <c r="L71" s="202">
        <v>52.85</v>
      </c>
      <c r="M71" s="202">
        <v>0</v>
      </c>
      <c r="N71" s="202">
        <v>29.19</v>
      </c>
      <c r="O71" s="202">
        <v>49</v>
      </c>
      <c r="P71" s="202">
        <v>48.33</v>
      </c>
      <c r="Q71" s="202">
        <v>5.05</v>
      </c>
      <c r="R71" s="202">
        <v>10.42</v>
      </c>
      <c r="S71" s="202">
        <v>0</v>
      </c>
      <c r="T71" s="202">
        <v>0</v>
      </c>
      <c r="U71" s="202">
        <v>282.98</v>
      </c>
      <c r="V71" s="202">
        <v>4.63</v>
      </c>
      <c r="W71" s="202">
        <v>11.04</v>
      </c>
      <c r="X71" s="202">
        <v>24.3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23.53</v>
      </c>
      <c r="AH71" s="202">
        <v>0</v>
      </c>
      <c r="AI71" s="202">
        <v>57.6</v>
      </c>
      <c r="AJ71" s="202">
        <v>0</v>
      </c>
      <c r="AK71" s="202">
        <v>0</v>
      </c>
      <c r="AL71" s="202">
        <v>0</v>
      </c>
      <c r="AM71" s="202">
        <v>58</v>
      </c>
      <c r="AN71" s="202">
        <v>0</v>
      </c>
      <c r="AO71">
        <v>0</v>
      </c>
      <c r="AP71" s="202">
        <v>57.63</v>
      </c>
      <c r="AQ71" s="202">
        <v>22.17</v>
      </c>
      <c r="AR71" s="202">
        <v>25.5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158.81</v>
      </c>
      <c r="L72" s="202">
        <v>52.85</v>
      </c>
      <c r="M72" s="202">
        <v>0</v>
      </c>
      <c r="N72" s="202">
        <v>29.19</v>
      </c>
      <c r="O72" s="202">
        <v>49</v>
      </c>
      <c r="P72" s="202">
        <v>48.33</v>
      </c>
      <c r="Q72" s="202">
        <v>5.05</v>
      </c>
      <c r="R72" s="202">
        <v>10.42</v>
      </c>
      <c r="S72" s="202">
        <v>0</v>
      </c>
      <c r="T72" s="202">
        <v>0</v>
      </c>
      <c r="U72" s="202">
        <v>282.98</v>
      </c>
      <c r="V72" s="202">
        <v>4.63</v>
      </c>
      <c r="W72" s="202">
        <v>11.04</v>
      </c>
      <c r="X72" s="202">
        <v>24.3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23.53</v>
      </c>
      <c r="AH72" s="202">
        <v>0</v>
      </c>
      <c r="AI72" s="202">
        <v>57.6</v>
      </c>
      <c r="AJ72" s="202">
        <v>0</v>
      </c>
      <c r="AK72" s="202">
        <v>0</v>
      </c>
      <c r="AL72" s="202">
        <v>0</v>
      </c>
      <c r="AM72" s="202">
        <v>58</v>
      </c>
      <c r="AN72" s="202">
        <v>0</v>
      </c>
      <c r="AO72">
        <v>0</v>
      </c>
      <c r="AP72" s="202">
        <v>57.63</v>
      </c>
      <c r="AQ72" s="202">
        <v>22.17</v>
      </c>
      <c r="AR72" s="202">
        <v>22.05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158.81</v>
      </c>
      <c r="L73" s="202">
        <v>52.85</v>
      </c>
      <c r="M73" s="202">
        <v>0</v>
      </c>
      <c r="N73" s="202">
        <v>29.19</v>
      </c>
      <c r="O73" s="202">
        <v>49</v>
      </c>
      <c r="P73" s="202">
        <v>48.33</v>
      </c>
      <c r="Q73" s="202">
        <v>5.05</v>
      </c>
      <c r="R73" s="202">
        <v>10.42</v>
      </c>
      <c r="S73" s="202">
        <v>0</v>
      </c>
      <c r="T73" s="202">
        <v>0</v>
      </c>
      <c r="U73" s="202">
        <v>282.98</v>
      </c>
      <c r="V73" s="202">
        <v>4.63</v>
      </c>
      <c r="W73" s="202">
        <v>11.04</v>
      </c>
      <c r="X73" s="202">
        <v>24.3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23.53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56.2</v>
      </c>
      <c r="AN73" s="202">
        <v>0</v>
      </c>
      <c r="AO73">
        <v>0</v>
      </c>
      <c r="AP73" s="202">
        <v>68.63</v>
      </c>
      <c r="AQ73" s="202">
        <v>22.17</v>
      </c>
      <c r="AR73" s="202">
        <v>19.190000000000001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158.81</v>
      </c>
      <c r="L74" s="202">
        <v>52.85</v>
      </c>
      <c r="M74" s="202">
        <v>0</v>
      </c>
      <c r="N74" s="202">
        <v>29.19</v>
      </c>
      <c r="O74" s="202">
        <v>49</v>
      </c>
      <c r="P74" s="202">
        <v>48.33</v>
      </c>
      <c r="Q74" s="202">
        <v>5.05</v>
      </c>
      <c r="R74" s="202">
        <v>10.42</v>
      </c>
      <c r="S74" s="202">
        <v>0</v>
      </c>
      <c r="T74" s="202">
        <v>0</v>
      </c>
      <c r="U74" s="202">
        <v>282.98</v>
      </c>
      <c r="V74" s="202">
        <v>4.63</v>
      </c>
      <c r="W74" s="202">
        <v>11.04</v>
      </c>
      <c r="X74" s="202">
        <v>24.3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23.53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56.2</v>
      </c>
      <c r="AN74" s="202">
        <v>0</v>
      </c>
      <c r="AO74">
        <v>0</v>
      </c>
      <c r="AP74" s="202">
        <v>68.63</v>
      </c>
      <c r="AQ74" s="202">
        <v>22.17</v>
      </c>
      <c r="AR74" s="202">
        <v>12.55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158.80000000000001</v>
      </c>
      <c r="L75" s="202">
        <v>52.85</v>
      </c>
      <c r="M75" s="202">
        <v>0</v>
      </c>
      <c r="N75" s="202">
        <v>29.19</v>
      </c>
      <c r="O75" s="202">
        <v>49</v>
      </c>
      <c r="P75" s="202">
        <v>48.33</v>
      </c>
      <c r="Q75" s="202">
        <v>5.05</v>
      </c>
      <c r="R75" s="202">
        <v>10.42</v>
      </c>
      <c r="S75" s="202">
        <v>0</v>
      </c>
      <c r="T75" s="202">
        <v>0</v>
      </c>
      <c r="U75" s="202">
        <v>282.98</v>
      </c>
      <c r="V75" s="202">
        <v>4.63</v>
      </c>
      <c r="W75" s="202">
        <v>11.04</v>
      </c>
      <c r="X75" s="202">
        <v>24.3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24.17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51.23</v>
      </c>
      <c r="AN75" s="202">
        <v>0</v>
      </c>
      <c r="AO75">
        <v>0</v>
      </c>
      <c r="AP75" s="202">
        <v>68.63</v>
      </c>
      <c r="AQ75" s="202">
        <v>22.17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158.80000000000001</v>
      </c>
      <c r="L76" s="202">
        <v>52.85</v>
      </c>
      <c r="M76" s="202">
        <v>0</v>
      </c>
      <c r="N76" s="202">
        <v>29.19</v>
      </c>
      <c r="O76" s="202">
        <v>49</v>
      </c>
      <c r="P76" s="202">
        <v>48.33</v>
      </c>
      <c r="Q76" s="202">
        <v>5.05</v>
      </c>
      <c r="R76" s="202">
        <v>10.42</v>
      </c>
      <c r="S76" s="202">
        <v>0</v>
      </c>
      <c r="T76" s="202">
        <v>0</v>
      </c>
      <c r="U76" s="202">
        <v>282.98</v>
      </c>
      <c r="V76" s="202">
        <v>4.63</v>
      </c>
      <c r="W76" s="202">
        <v>11.04</v>
      </c>
      <c r="X76" s="202">
        <v>24.3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24.17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51.23</v>
      </c>
      <c r="AN76" s="202">
        <v>0</v>
      </c>
      <c r="AO76">
        <v>0</v>
      </c>
      <c r="AP76" s="202">
        <v>68.63</v>
      </c>
      <c r="AQ76" s="202">
        <v>22.17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158.80000000000001</v>
      </c>
      <c r="L77" s="202">
        <v>52.85</v>
      </c>
      <c r="M77" s="202">
        <v>0</v>
      </c>
      <c r="N77" s="202">
        <v>29.19</v>
      </c>
      <c r="O77" s="202">
        <v>49</v>
      </c>
      <c r="P77" s="202">
        <v>48.33</v>
      </c>
      <c r="Q77" s="202">
        <v>5.05</v>
      </c>
      <c r="R77" s="202">
        <v>10.42</v>
      </c>
      <c r="S77" s="202">
        <v>0</v>
      </c>
      <c r="T77" s="202">
        <v>0</v>
      </c>
      <c r="U77" s="202">
        <v>282.98</v>
      </c>
      <c r="V77" s="202">
        <v>4.63</v>
      </c>
      <c r="W77" s="202">
        <v>11.04</v>
      </c>
      <c r="X77" s="202">
        <v>24.3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24.17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51.23</v>
      </c>
      <c r="AN77" s="202">
        <v>0</v>
      </c>
      <c r="AO77">
        <v>0</v>
      </c>
      <c r="AP77" s="202">
        <v>68.63</v>
      </c>
      <c r="AQ77" s="202">
        <v>22.17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158.80000000000001</v>
      </c>
      <c r="L78" s="202">
        <v>52.85</v>
      </c>
      <c r="M78" s="202">
        <v>0</v>
      </c>
      <c r="N78" s="202">
        <v>29.19</v>
      </c>
      <c r="O78" s="202">
        <v>49</v>
      </c>
      <c r="P78" s="202">
        <v>48.33</v>
      </c>
      <c r="Q78" s="202">
        <v>5.05</v>
      </c>
      <c r="R78" s="202">
        <v>10.42</v>
      </c>
      <c r="S78" s="202">
        <v>0</v>
      </c>
      <c r="T78" s="202">
        <v>0</v>
      </c>
      <c r="U78" s="202">
        <v>282.98</v>
      </c>
      <c r="V78" s="202">
        <v>4.63</v>
      </c>
      <c r="W78" s="202">
        <v>11.04</v>
      </c>
      <c r="X78" s="202">
        <v>24.3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24.17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51.23</v>
      </c>
      <c r="AN78" s="202">
        <v>0</v>
      </c>
      <c r="AO78">
        <v>0</v>
      </c>
      <c r="AP78" s="202">
        <v>68.63</v>
      </c>
      <c r="AQ78" s="202">
        <v>22.17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158.80000000000001</v>
      </c>
      <c r="L79" s="202">
        <v>52.85</v>
      </c>
      <c r="M79" s="202">
        <v>0</v>
      </c>
      <c r="N79" s="202">
        <v>29.19</v>
      </c>
      <c r="O79" s="202">
        <v>49</v>
      </c>
      <c r="P79" s="202">
        <v>48.33</v>
      </c>
      <c r="Q79" s="202">
        <v>5.05</v>
      </c>
      <c r="R79" s="202">
        <v>10.42</v>
      </c>
      <c r="S79" s="202">
        <v>0</v>
      </c>
      <c r="T79" s="202">
        <v>0</v>
      </c>
      <c r="U79" s="202">
        <v>282.98</v>
      </c>
      <c r="V79" s="202">
        <v>4.4800000000000004</v>
      </c>
      <c r="W79" s="202">
        <v>11.04</v>
      </c>
      <c r="X79" s="202">
        <v>24.3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24.17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51.23</v>
      </c>
      <c r="AN79" s="202">
        <v>0</v>
      </c>
      <c r="AO79">
        <v>0</v>
      </c>
      <c r="AP79" s="202">
        <v>68.63</v>
      </c>
      <c r="AQ79" s="202">
        <v>22.17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158.80000000000001</v>
      </c>
      <c r="L80" s="202">
        <v>52.85</v>
      </c>
      <c r="M80" s="202">
        <v>0</v>
      </c>
      <c r="N80" s="202">
        <v>29.19</v>
      </c>
      <c r="O80" s="202">
        <v>49</v>
      </c>
      <c r="P80" s="202">
        <v>48.33</v>
      </c>
      <c r="Q80" s="202">
        <v>5.05</v>
      </c>
      <c r="R80" s="202">
        <v>10.42</v>
      </c>
      <c r="S80" s="202">
        <v>0</v>
      </c>
      <c r="T80" s="202">
        <v>0</v>
      </c>
      <c r="U80" s="202">
        <v>282.98</v>
      </c>
      <c r="V80" s="202">
        <v>4.4800000000000004</v>
      </c>
      <c r="W80" s="202">
        <v>11.04</v>
      </c>
      <c r="X80" s="202">
        <v>24.3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24.17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51.23</v>
      </c>
      <c r="AN80" s="202">
        <v>0</v>
      </c>
      <c r="AO80">
        <v>0</v>
      </c>
      <c r="AP80" s="202">
        <v>68.63</v>
      </c>
      <c r="AQ80" s="202">
        <v>22.17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158.80000000000001</v>
      </c>
      <c r="L81" s="202">
        <v>52.85</v>
      </c>
      <c r="M81" s="202">
        <v>0</v>
      </c>
      <c r="N81" s="202">
        <v>29.19</v>
      </c>
      <c r="O81" s="202">
        <v>49</v>
      </c>
      <c r="P81" s="202">
        <v>48.33</v>
      </c>
      <c r="Q81" s="202">
        <v>5.05</v>
      </c>
      <c r="R81" s="202">
        <v>10.42</v>
      </c>
      <c r="S81" s="202">
        <v>0</v>
      </c>
      <c r="T81" s="202">
        <v>0</v>
      </c>
      <c r="U81" s="202">
        <v>282.98</v>
      </c>
      <c r="V81" s="202">
        <v>4.4800000000000004</v>
      </c>
      <c r="W81" s="202">
        <v>11.04</v>
      </c>
      <c r="X81" s="202">
        <v>24.3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24.17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51.23</v>
      </c>
      <c r="AN81" s="202">
        <v>0</v>
      </c>
      <c r="AO81">
        <v>0</v>
      </c>
      <c r="AP81" s="202">
        <v>62.49</v>
      </c>
      <c r="AQ81" s="202">
        <v>22.17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158.80000000000001</v>
      </c>
      <c r="L82" s="202">
        <v>52.85</v>
      </c>
      <c r="M82" s="202">
        <v>0</v>
      </c>
      <c r="N82" s="202">
        <v>29.19</v>
      </c>
      <c r="O82" s="202">
        <v>49</v>
      </c>
      <c r="P82" s="202">
        <v>48.33</v>
      </c>
      <c r="Q82" s="202">
        <v>5.05</v>
      </c>
      <c r="R82" s="202">
        <v>10.42</v>
      </c>
      <c r="S82" s="202">
        <v>0</v>
      </c>
      <c r="T82" s="202">
        <v>0</v>
      </c>
      <c r="U82" s="202">
        <v>282.98</v>
      </c>
      <c r="V82" s="202">
        <v>4.4800000000000004</v>
      </c>
      <c r="W82" s="202">
        <v>11.04</v>
      </c>
      <c r="X82" s="202">
        <v>24.3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24.17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51.23</v>
      </c>
      <c r="AN82" s="202">
        <v>0</v>
      </c>
      <c r="AO82">
        <v>0</v>
      </c>
      <c r="AP82" s="202">
        <v>62.49</v>
      </c>
      <c r="AQ82" s="202">
        <v>22.17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158.80000000000001</v>
      </c>
      <c r="L83" s="202">
        <v>52.85</v>
      </c>
      <c r="M83" s="202">
        <v>0</v>
      </c>
      <c r="N83" s="202">
        <v>29.19</v>
      </c>
      <c r="O83" s="202">
        <v>49</v>
      </c>
      <c r="P83" s="202">
        <v>48.33</v>
      </c>
      <c r="Q83" s="202">
        <v>5.05</v>
      </c>
      <c r="R83" s="202">
        <v>10.42</v>
      </c>
      <c r="S83" s="202">
        <v>0</v>
      </c>
      <c r="T83" s="202">
        <v>0</v>
      </c>
      <c r="U83" s="202">
        <v>282.98</v>
      </c>
      <c r="V83" s="202">
        <v>4.4800000000000004</v>
      </c>
      <c r="W83" s="202">
        <v>11.04</v>
      </c>
      <c r="X83" s="202">
        <v>24.3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24.17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51.23</v>
      </c>
      <c r="AN83" s="202">
        <v>0</v>
      </c>
      <c r="AO83">
        <v>0</v>
      </c>
      <c r="AP83" s="202">
        <v>62.49</v>
      </c>
      <c r="AQ83" s="202">
        <v>22.17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158.80000000000001</v>
      </c>
      <c r="L84" s="202">
        <v>52.85</v>
      </c>
      <c r="M84" s="202">
        <v>0</v>
      </c>
      <c r="N84" s="202">
        <v>29.19</v>
      </c>
      <c r="O84" s="202">
        <v>49</v>
      </c>
      <c r="P84" s="202">
        <v>48.33</v>
      </c>
      <c r="Q84" s="202">
        <v>5.05</v>
      </c>
      <c r="R84" s="202">
        <v>10.42</v>
      </c>
      <c r="S84" s="202">
        <v>0</v>
      </c>
      <c r="T84" s="202">
        <v>0</v>
      </c>
      <c r="U84" s="202">
        <v>282.98</v>
      </c>
      <c r="V84" s="202">
        <v>4.4800000000000004</v>
      </c>
      <c r="W84" s="202">
        <v>11.04</v>
      </c>
      <c r="X84" s="202">
        <v>24.3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24.17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51.23</v>
      </c>
      <c r="AN84" s="202">
        <v>0</v>
      </c>
      <c r="AO84">
        <v>0</v>
      </c>
      <c r="AP84" s="202">
        <v>62.49</v>
      </c>
      <c r="AQ84" s="202">
        <v>22.17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158.80000000000001</v>
      </c>
      <c r="L85" s="202">
        <v>52.85</v>
      </c>
      <c r="M85" s="202">
        <v>0</v>
      </c>
      <c r="N85" s="202">
        <v>29.19</v>
      </c>
      <c r="O85" s="202">
        <v>49</v>
      </c>
      <c r="P85" s="202">
        <v>48.33</v>
      </c>
      <c r="Q85" s="202">
        <v>5.05</v>
      </c>
      <c r="R85" s="202">
        <v>10.42</v>
      </c>
      <c r="S85" s="202">
        <v>0</v>
      </c>
      <c r="T85" s="202">
        <v>0</v>
      </c>
      <c r="U85" s="202">
        <v>282.98</v>
      </c>
      <c r="V85" s="202">
        <v>4.4800000000000004</v>
      </c>
      <c r="W85" s="202">
        <v>11.04</v>
      </c>
      <c r="X85" s="202">
        <v>24.3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24.17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51.23</v>
      </c>
      <c r="AN85" s="202">
        <v>0</v>
      </c>
      <c r="AO85">
        <v>0</v>
      </c>
      <c r="AP85" s="202">
        <v>62.49</v>
      </c>
      <c r="AQ85" s="202">
        <v>22.17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158.80000000000001</v>
      </c>
      <c r="L86" s="202">
        <v>52.85</v>
      </c>
      <c r="M86" s="202">
        <v>0</v>
      </c>
      <c r="N86" s="202">
        <v>29.19</v>
      </c>
      <c r="O86" s="202">
        <v>49</v>
      </c>
      <c r="P86" s="202">
        <v>48.33</v>
      </c>
      <c r="Q86" s="202">
        <v>5.05</v>
      </c>
      <c r="R86" s="202">
        <v>10.42</v>
      </c>
      <c r="S86" s="202">
        <v>0</v>
      </c>
      <c r="T86" s="202">
        <v>0</v>
      </c>
      <c r="U86" s="202">
        <v>282.98</v>
      </c>
      <c r="V86" s="202">
        <v>4.4800000000000004</v>
      </c>
      <c r="W86" s="202">
        <v>11.04</v>
      </c>
      <c r="X86" s="202">
        <v>24.3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24.17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51.23</v>
      </c>
      <c r="AN86" s="202">
        <v>0</v>
      </c>
      <c r="AO86">
        <v>0</v>
      </c>
      <c r="AP86" s="202">
        <v>62.49</v>
      </c>
      <c r="AQ86" s="202">
        <v>22.17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158.80000000000001</v>
      </c>
      <c r="L87" s="202">
        <v>52.85</v>
      </c>
      <c r="M87" s="202">
        <v>0</v>
      </c>
      <c r="N87" s="202">
        <v>29.19</v>
      </c>
      <c r="O87" s="202">
        <v>49</v>
      </c>
      <c r="P87" s="202">
        <v>48.33</v>
      </c>
      <c r="Q87" s="202">
        <v>5.05</v>
      </c>
      <c r="R87" s="202">
        <v>10.42</v>
      </c>
      <c r="S87" s="202">
        <v>0</v>
      </c>
      <c r="T87" s="202">
        <v>0</v>
      </c>
      <c r="U87" s="202">
        <v>282.98</v>
      </c>
      <c r="V87" s="202">
        <v>4.4800000000000004</v>
      </c>
      <c r="W87" s="202">
        <v>11.04</v>
      </c>
      <c r="X87" s="202">
        <v>24.3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24.49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46.14</v>
      </c>
      <c r="AN87" s="202">
        <v>0</v>
      </c>
      <c r="AO87">
        <v>0</v>
      </c>
      <c r="AP87" s="202">
        <v>62.49</v>
      </c>
      <c r="AQ87" s="202">
        <v>22.17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158.80000000000001</v>
      </c>
      <c r="L88" s="202">
        <v>52.85</v>
      </c>
      <c r="M88" s="202">
        <v>0</v>
      </c>
      <c r="N88" s="202">
        <v>29.19</v>
      </c>
      <c r="O88" s="202">
        <v>49</v>
      </c>
      <c r="P88" s="202">
        <v>48.33</v>
      </c>
      <c r="Q88" s="202">
        <v>5.05</v>
      </c>
      <c r="R88" s="202">
        <v>10.42</v>
      </c>
      <c r="S88" s="202">
        <v>0</v>
      </c>
      <c r="T88" s="202">
        <v>0</v>
      </c>
      <c r="U88" s="202">
        <v>282.98</v>
      </c>
      <c r="V88" s="202">
        <v>4.4800000000000004</v>
      </c>
      <c r="W88" s="202">
        <v>11.04</v>
      </c>
      <c r="X88" s="202">
        <v>24.3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24.49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46.14</v>
      </c>
      <c r="AN88" s="202">
        <v>0</v>
      </c>
      <c r="AO88">
        <v>0</v>
      </c>
      <c r="AP88" s="202">
        <v>62.49</v>
      </c>
      <c r="AQ88" s="202">
        <v>22.17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158.80000000000001</v>
      </c>
      <c r="L89" s="202">
        <v>52.85</v>
      </c>
      <c r="M89" s="202">
        <v>0</v>
      </c>
      <c r="N89" s="202">
        <v>29.19</v>
      </c>
      <c r="O89" s="202">
        <v>49</v>
      </c>
      <c r="P89" s="202">
        <v>48.33</v>
      </c>
      <c r="Q89" s="202">
        <v>5.05</v>
      </c>
      <c r="R89" s="202">
        <v>10.42</v>
      </c>
      <c r="S89" s="202">
        <v>0</v>
      </c>
      <c r="T89" s="202">
        <v>0</v>
      </c>
      <c r="U89" s="202">
        <v>282.98</v>
      </c>
      <c r="V89" s="202">
        <v>4.4800000000000004</v>
      </c>
      <c r="W89" s="202">
        <v>11.04</v>
      </c>
      <c r="X89" s="202">
        <v>24.3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24.49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51.23</v>
      </c>
      <c r="AN89" s="202">
        <v>0</v>
      </c>
      <c r="AO89">
        <v>0</v>
      </c>
      <c r="AP89" s="202">
        <v>62.49</v>
      </c>
      <c r="AQ89" s="202">
        <v>22.17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158.80000000000001</v>
      </c>
      <c r="L90" s="202">
        <v>52.85</v>
      </c>
      <c r="M90" s="202">
        <v>0</v>
      </c>
      <c r="N90" s="202">
        <v>29.19</v>
      </c>
      <c r="O90" s="202">
        <v>49</v>
      </c>
      <c r="P90" s="202">
        <v>48.33</v>
      </c>
      <c r="Q90" s="202">
        <v>5.05</v>
      </c>
      <c r="R90" s="202">
        <v>10.42</v>
      </c>
      <c r="S90" s="202">
        <v>0</v>
      </c>
      <c r="T90" s="202">
        <v>0</v>
      </c>
      <c r="U90" s="202">
        <v>282.98</v>
      </c>
      <c r="V90" s="202">
        <v>4.4800000000000004</v>
      </c>
      <c r="W90" s="202">
        <v>11.04</v>
      </c>
      <c r="X90" s="202">
        <v>24.3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24.49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51.23</v>
      </c>
      <c r="AN90" s="202">
        <v>0</v>
      </c>
      <c r="AO90">
        <v>0</v>
      </c>
      <c r="AP90" s="202">
        <v>62.49</v>
      </c>
      <c r="AQ90" s="202">
        <v>22.17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158.80000000000001</v>
      </c>
      <c r="L91" s="202">
        <v>52.85</v>
      </c>
      <c r="M91" s="202">
        <v>0</v>
      </c>
      <c r="N91" s="202">
        <v>29.19</v>
      </c>
      <c r="O91" s="202">
        <v>49</v>
      </c>
      <c r="P91" s="202">
        <v>48.33</v>
      </c>
      <c r="Q91" s="202">
        <v>5.05</v>
      </c>
      <c r="R91" s="202">
        <v>10.42</v>
      </c>
      <c r="S91" s="202">
        <v>0</v>
      </c>
      <c r="T91" s="202">
        <v>0</v>
      </c>
      <c r="U91" s="202">
        <v>282.98</v>
      </c>
      <c r="V91" s="202">
        <v>4.4800000000000004</v>
      </c>
      <c r="W91" s="202">
        <v>11.04</v>
      </c>
      <c r="X91" s="202">
        <v>24.3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24.49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28</v>
      </c>
      <c r="AN91" s="202">
        <v>0</v>
      </c>
      <c r="AO91">
        <v>0</v>
      </c>
      <c r="AP91" s="202">
        <v>62.49</v>
      </c>
      <c r="AQ91" s="202">
        <v>22.17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158.80000000000001</v>
      </c>
      <c r="L92" s="202">
        <v>52.85</v>
      </c>
      <c r="M92" s="202">
        <v>0</v>
      </c>
      <c r="N92" s="202">
        <v>29.19</v>
      </c>
      <c r="O92" s="202">
        <v>49</v>
      </c>
      <c r="P92" s="202">
        <v>48.33</v>
      </c>
      <c r="Q92" s="202">
        <v>5.05</v>
      </c>
      <c r="R92" s="202">
        <v>10.42</v>
      </c>
      <c r="S92" s="202">
        <v>0</v>
      </c>
      <c r="T92" s="202">
        <v>0</v>
      </c>
      <c r="U92" s="202">
        <v>282.98</v>
      </c>
      <c r="V92" s="202">
        <v>4.4800000000000004</v>
      </c>
      <c r="W92" s="202">
        <v>11.04</v>
      </c>
      <c r="X92" s="202">
        <v>24.3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24.49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28</v>
      </c>
      <c r="AN92" s="202">
        <v>0</v>
      </c>
      <c r="AO92">
        <v>0</v>
      </c>
      <c r="AP92" s="202">
        <v>62.49</v>
      </c>
      <c r="AQ92" s="202">
        <v>22.17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158.80000000000001</v>
      </c>
      <c r="L93" s="202">
        <v>52.85</v>
      </c>
      <c r="M93" s="202">
        <v>0</v>
      </c>
      <c r="N93" s="202">
        <v>29.19</v>
      </c>
      <c r="O93" s="202">
        <v>49</v>
      </c>
      <c r="P93" s="202">
        <v>48.33</v>
      </c>
      <c r="Q93" s="202">
        <v>5.05</v>
      </c>
      <c r="R93" s="202">
        <v>10.42</v>
      </c>
      <c r="S93" s="202">
        <v>0</v>
      </c>
      <c r="T93" s="202">
        <v>0</v>
      </c>
      <c r="U93" s="202">
        <v>282.98</v>
      </c>
      <c r="V93" s="202">
        <v>4.5999999999999996</v>
      </c>
      <c r="W93" s="202">
        <v>11.04</v>
      </c>
      <c r="X93" s="202">
        <v>24.3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24.49</v>
      </c>
      <c r="AH93" s="202">
        <v>0</v>
      </c>
      <c r="AI93" s="202">
        <v>48</v>
      </c>
      <c r="AJ93" s="202">
        <v>0</v>
      </c>
      <c r="AK93" s="202">
        <v>0</v>
      </c>
      <c r="AL93" s="202">
        <v>0</v>
      </c>
      <c r="AM93" s="202">
        <v>28</v>
      </c>
      <c r="AN93" s="202">
        <v>0</v>
      </c>
      <c r="AO93">
        <v>0</v>
      </c>
      <c r="AP93" s="202">
        <v>62.49</v>
      </c>
      <c r="AQ93" s="202">
        <v>22.17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158.80000000000001</v>
      </c>
      <c r="L94" s="202">
        <v>52.85</v>
      </c>
      <c r="M94" s="202">
        <v>0</v>
      </c>
      <c r="N94" s="202">
        <v>29.19</v>
      </c>
      <c r="O94" s="202">
        <v>49</v>
      </c>
      <c r="P94" s="202">
        <v>48.33</v>
      </c>
      <c r="Q94" s="202">
        <v>5.05</v>
      </c>
      <c r="R94" s="202">
        <v>10.42</v>
      </c>
      <c r="S94" s="202">
        <v>0</v>
      </c>
      <c r="T94" s="202">
        <v>0</v>
      </c>
      <c r="U94" s="202">
        <v>282.98</v>
      </c>
      <c r="V94" s="202">
        <v>4.5999999999999996</v>
      </c>
      <c r="W94" s="202">
        <v>11.04</v>
      </c>
      <c r="X94" s="202">
        <v>24.3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24.49</v>
      </c>
      <c r="AH94" s="202">
        <v>0</v>
      </c>
      <c r="AI94" s="202">
        <v>48</v>
      </c>
      <c r="AJ94" s="202">
        <v>0</v>
      </c>
      <c r="AK94" s="202">
        <v>0</v>
      </c>
      <c r="AL94" s="202">
        <v>0</v>
      </c>
      <c r="AM94" s="202">
        <v>28</v>
      </c>
      <c r="AN94" s="202">
        <v>0</v>
      </c>
      <c r="AO94">
        <v>0</v>
      </c>
      <c r="AP94" s="202">
        <v>62.49</v>
      </c>
      <c r="AQ94" s="202">
        <v>22.17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158.80000000000001</v>
      </c>
      <c r="L95" s="202">
        <v>52.85</v>
      </c>
      <c r="M95" s="202">
        <v>0</v>
      </c>
      <c r="N95" s="202">
        <v>29.19</v>
      </c>
      <c r="O95" s="202">
        <v>49</v>
      </c>
      <c r="P95" s="202">
        <v>48.33</v>
      </c>
      <c r="Q95" s="202">
        <v>5.05</v>
      </c>
      <c r="R95" s="202">
        <v>10.42</v>
      </c>
      <c r="S95" s="202">
        <v>0</v>
      </c>
      <c r="T95" s="202">
        <v>0</v>
      </c>
      <c r="U95" s="202">
        <v>282.98</v>
      </c>
      <c r="V95" s="202">
        <v>4.72</v>
      </c>
      <c r="W95" s="202">
        <v>11.04</v>
      </c>
      <c r="X95" s="202">
        <v>24.3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24.49</v>
      </c>
      <c r="AH95" s="202">
        <v>0</v>
      </c>
      <c r="AI95" s="202">
        <v>48</v>
      </c>
      <c r="AJ95" s="202">
        <v>0</v>
      </c>
      <c r="AK95" s="202">
        <v>0</v>
      </c>
      <c r="AL95" s="202">
        <v>0</v>
      </c>
      <c r="AM95" s="202">
        <v>28</v>
      </c>
      <c r="AN95" s="202">
        <v>0</v>
      </c>
      <c r="AO95">
        <v>0</v>
      </c>
      <c r="AP95" s="202">
        <v>62.49</v>
      </c>
      <c r="AQ95" s="202">
        <v>22.17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158.80000000000001</v>
      </c>
      <c r="L96" s="202">
        <v>52.85</v>
      </c>
      <c r="M96" s="202">
        <v>0</v>
      </c>
      <c r="N96" s="202">
        <v>29.19</v>
      </c>
      <c r="O96" s="202">
        <v>49</v>
      </c>
      <c r="P96" s="202">
        <v>48.33</v>
      </c>
      <c r="Q96" s="202">
        <v>5.05</v>
      </c>
      <c r="R96" s="202">
        <v>10.42</v>
      </c>
      <c r="S96" s="202">
        <v>0</v>
      </c>
      <c r="T96" s="202">
        <v>0</v>
      </c>
      <c r="U96" s="202">
        <v>282.98</v>
      </c>
      <c r="V96" s="202">
        <v>4.72</v>
      </c>
      <c r="W96" s="202">
        <v>11.04</v>
      </c>
      <c r="X96" s="202">
        <v>24.3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24.49</v>
      </c>
      <c r="AH96" s="202">
        <v>0</v>
      </c>
      <c r="AI96" s="202">
        <v>48</v>
      </c>
      <c r="AJ96" s="202">
        <v>0</v>
      </c>
      <c r="AK96" s="202">
        <v>0</v>
      </c>
      <c r="AL96" s="202">
        <v>0</v>
      </c>
      <c r="AM96" s="202">
        <v>28</v>
      </c>
      <c r="AN96" s="202">
        <v>0</v>
      </c>
      <c r="AO96">
        <v>0</v>
      </c>
      <c r="AP96" s="202">
        <v>62.49</v>
      </c>
      <c r="AQ96" s="202">
        <v>22.17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158.80000000000001</v>
      </c>
      <c r="L97" s="202">
        <v>52.85</v>
      </c>
      <c r="M97" s="202">
        <v>0</v>
      </c>
      <c r="N97" s="202">
        <v>29.19</v>
      </c>
      <c r="O97" s="202">
        <v>49</v>
      </c>
      <c r="P97" s="202">
        <v>48.33</v>
      </c>
      <c r="Q97" s="202">
        <v>5.05</v>
      </c>
      <c r="R97" s="202">
        <v>10.42</v>
      </c>
      <c r="S97" s="202">
        <v>0</v>
      </c>
      <c r="T97" s="202">
        <v>0</v>
      </c>
      <c r="U97" s="202">
        <v>282.98</v>
      </c>
      <c r="V97" s="202">
        <v>4.83</v>
      </c>
      <c r="W97" s="202">
        <v>11.04</v>
      </c>
      <c r="X97" s="202">
        <v>24.3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24.49</v>
      </c>
      <c r="AH97" s="202">
        <v>0</v>
      </c>
      <c r="AI97" s="202">
        <v>48</v>
      </c>
      <c r="AJ97" s="202">
        <v>0</v>
      </c>
      <c r="AK97" s="202">
        <v>0</v>
      </c>
      <c r="AL97" s="202">
        <v>0</v>
      </c>
      <c r="AM97" s="202">
        <v>28</v>
      </c>
      <c r="AN97" s="202">
        <v>0</v>
      </c>
      <c r="AO97">
        <v>0</v>
      </c>
      <c r="AP97" s="202">
        <v>62.49</v>
      </c>
      <c r="AQ97" s="202">
        <v>22.17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158.80000000000001</v>
      </c>
      <c r="L98" s="202">
        <v>52.85</v>
      </c>
      <c r="M98" s="202">
        <v>0</v>
      </c>
      <c r="N98" s="202">
        <v>29.19</v>
      </c>
      <c r="O98" s="202">
        <v>49</v>
      </c>
      <c r="P98" s="202">
        <v>48.33</v>
      </c>
      <c r="Q98" s="202">
        <v>5.05</v>
      </c>
      <c r="R98" s="202">
        <v>10.42</v>
      </c>
      <c r="S98" s="202">
        <v>0</v>
      </c>
      <c r="T98" s="202">
        <v>0</v>
      </c>
      <c r="U98" s="202">
        <v>282.98</v>
      </c>
      <c r="V98" s="202">
        <v>4.83</v>
      </c>
      <c r="W98" s="202">
        <v>11.04</v>
      </c>
      <c r="X98" s="202">
        <v>24.3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24.49</v>
      </c>
      <c r="AH98" s="202">
        <v>0</v>
      </c>
      <c r="AI98" s="202">
        <v>48</v>
      </c>
      <c r="AJ98" s="202">
        <v>0</v>
      </c>
      <c r="AK98" s="202">
        <v>0</v>
      </c>
      <c r="AL98" s="202">
        <v>0</v>
      </c>
      <c r="AM98" s="202">
        <v>28</v>
      </c>
      <c r="AN98" s="202">
        <v>0</v>
      </c>
      <c r="AO98">
        <v>0</v>
      </c>
      <c r="AP98" s="202">
        <v>62.49</v>
      </c>
      <c r="AQ98" s="202">
        <v>22.17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8.9999999999999992E-5</v>
      </c>
      <c r="E99">
        <f t="shared" si="0"/>
        <v>0</v>
      </c>
      <c r="F99">
        <f t="shared" si="0"/>
        <v>0</v>
      </c>
      <c r="G99">
        <f t="shared" si="0"/>
        <v>2.1499999999999999E-4</v>
      </c>
      <c r="H99">
        <f t="shared" si="0"/>
        <v>0</v>
      </c>
      <c r="I99">
        <f t="shared" si="0"/>
        <v>0</v>
      </c>
      <c r="J99">
        <f t="shared" si="0"/>
        <v>1.45E-4</v>
      </c>
      <c r="K99">
        <f t="shared" si="0"/>
        <v>3.3168349999999953</v>
      </c>
      <c r="L99">
        <f t="shared" si="0"/>
        <v>1.2472625000000006</v>
      </c>
      <c r="M99">
        <f t="shared" si="0"/>
        <v>0</v>
      </c>
      <c r="N99">
        <f t="shared" si="0"/>
        <v>0.70056000000000107</v>
      </c>
      <c r="O99">
        <f t="shared" si="0"/>
        <v>1.1759999999999999</v>
      </c>
      <c r="P99">
        <f t="shared" si="0"/>
        <v>1.092439999999999</v>
      </c>
      <c r="Q99">
        <f t="shared" si="0"/>
        <v>0.11479500000000016</v>
      </c>
      <c r="R99">
        <f t="shared" si="0"/>
        <v>0.23549749999999958</v>
      </c>
      <c r="S99">
        <f t="shared" si="0"/>
        <v>0</v>
      </c>
      <c r="T99">
        <f t="shared" si="0"/>
        <v>0</v>
      </c>
      <c r="U99">
        <f t="shared" si="0"/>
        <v>6.7915199999999913</v>
      </c>
      <c r="V99">
        <f t="shared" si="0"/>
        <v>0.10562500000000011</v>
      </c>
      <c r="W99">
        <f t="shared" si="0"/>
        <v>0.26495999999999964</v>
      </c>
      <c r="X99">
        <f t="shared" si="0"/>
        <v>0.58319999999999983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0.56904250000000001</v>
      </c>
      <c r="AH99">
        <f t="shared" si="0"/>
        <v>0</v>
      </c>
      <c r="AI99">
        <f t="shared" si="0"/>
        <v>1.2136500000000003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0.45947500000000013</v>
      </c>
      <c r="AN99">
        <f t="shared" si="0"/>
        <v>0</v>
      </c>
      <c r="AO99">
        <f t="shared" si="0"/>
        <v>0</v>
      </c>
      <c r="AP99">
        <f t="shared" si="0"/>
        <v>1.4271450000000008</v>
      </c>
      <c r="AQ99">
        <f t="shared" si="0"/>
        <v>0.50312500000000082</v>
      </c>
      <c r="AR99">
        <f t="shared" si="0"/>
        <v>0.29798999999999976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0.43</v>
      </c>
      <c r="E3" s="202">
        <v>0</v>
      </c>
      <c r="F3" s="202">
        <v>0</v>
      </c>
      <c r="G3" s="202">
        <v>1.04</v>
      </c>
      <c r="H3" s="202">
        <v>0</v>
      </c>
      <c r="I3" s="202">
        <v>0</v>
      </c>
      <c r="J3" s="202">
        <v>0.7</v>
      </c>
      <c r="K3" s="202">
        <v>9.0299999999999994</v>
      </c>
      <c r="L3" s="202">
        <v>319.85000000000002</v>
      </c>
      <c r="M3" s="202">
        <v>13.65</v>
      </c>
      <c r="N3" s="202">
        <v>35.26</v>
      </c>
      <c r="O3" s="202">
        <v>0</v>
      </c>
      <c r="P3" s="202">
        <v>25.61</v>
      </c>
      <c r="Q3" s="202">
        <v>6.11</v>
      </c>
      <c r="R3" s="202">
        <v>12.42</v>
      </c>
      <c r="S3" s="202">
        <v>0</v>
      </c>
      <c r="T3" s="202">
        <v>0</v>
      </c>
      <c r="U3" s="202">
        <v>62.16</v>
      </c>
      <c r="V3" s="202">
        <v>6.17</v>
      </c>
      <c r="W3" s="202">
        <v>13.34</v>
      </c>
      <c r="X3" s="202">
        <v>29.35</v>
      </c>
      <c r="Y3" s="202">
        <v>0</v>
      </c>
      <c r="Z3">
        <v>0</v>
      </c>
      <c r="AA3" s="202">
        <v>10.01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28.23</v>
      </c>
      <c r="AH3" s="202">
        <v>0</v>
      </c>
      <c r="AI3" s="202">
        <v>69.61</v>
      </c>
      <c r="AJ3" s="202">
        <v>0</v>
      </c>
      <c r="AK3" s="202">
        <v>0</v>
      </c>
      <c r="AL3" s="202">
        <v>0</v>
      </c>
      <c r="AM3" s="202">
        <v>57.11</v>
      </c>
      <c r="AN3" s="202">
        <v>0</v>
      </c>
      <c r="AO3">
        <v>0</v>
      </c>
      <c r="AP3" s="202">
        <v>63.35</v>
      </c>
      <c r="AQ3" s="202">
        <v>26.78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9.0299999999999994</v>
      </c>
      <c r="L4" s="202">
        <v>319.85000000000002</v>
      </c>
      <c r="M4" s="202">
        <v>13.65</v>
      </c>
      <c r="N4" s="202">
        <v>35.26</v>
      </c>
      <c r="O4" s="202">
        <v>0</v>
      </c>
      <c r="P4" s="202">
        <v>25.61</v>
      </c>
      <c r="Q4" s="202">
        <v>6.11</v>
      </c>
      <c r="R4" s="202">
        <v>12.42</v>
      </c>
      <c r="S4" s="202">
        <v>0</v>
      </c>
      <c r="T4" s="202">
        <v>0</v>
      </c>
      <c r="U4" s="202">
        <v>62.16</v>
      </c>
      <c r="V4" s="202">
        <v>6.17</v>
      </c>
      <c r="W4" s="202">
        <v>13.34</v>
      </c>
      <c r="X4" s="202">
        <v>29.35</v>
      </c>
      <c r="Y4" s="202">
        <v>0</v>
      </c>
      <c r="Z4">
        <v>0</v>
      </c>
      <c r="AA4" s="202">
        <v>10.01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28.23</v>
      </c>
      <c r="AH4" s="202">
        <v>0</v>
      </c>
      <c r="AI4" s="202">
        <v>69.61</v>
      </c>
      <c r="AJ4" s="202">
        <v>0</v>
      </c>
      <c r="AK4" s="202">
        <v>0</v>
      </c>
      <c r="AL4" s="202">
        <v>0</v>
      </c>
      <c r="AM4" s="202">
        <v>57.11</v>
      </c>
      <c r="AN4" s="202">
        <v>0</v>
      </c>
      <c r="AO4">
        <v>0</v>
      </c>
      <c r="AP4" s="202">
        <v>63.35</v>
      </c>
      <c r="AQ4" s="202">
        <v>26.78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9.0299999999999994</v>
      </c>
      <c r="L5" s="202">
        <v>319.85000000000002</v>
      </c>
      <c r="M5" s="202">
        <v>13.65</v>
      </c>
      <c r="N5" s="202">
        <v>35.26</v>
      </c>
      <c r="O5" s="202">
        <v>0</v>
      </c>
      <c r="P5" s="202">
        <v>25.61</v>
      </c>
      <c r="Q5" s="202">
        <v>6.11</v>
      </c>
      <c r="R5" s="202">
        <v>12.42</v>
      </c>
      <c r="S5" s="202">
        <v>0</v>
      </c>
      <c r="T5" s="202">
        <v>0</v>
      </c>
      <c r="U5" s="202">
        <v>62.16</v>
      </c>
      <c r="V5" s="202">
        <v>6.17</v>
      </c>
      <c r="W5" s="202">
        <v>13.34</v>
      </c>
      <c r="X5" s="202">
        <v>29.35</v>
      </c>
      <c r="Y5" s="202">
        <v>0</v>
      </c>
      <c r="Z5">
        <v>0</v>
      </c>
      <c r="AA5" s="202">
        <v>10.01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28.23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57.11</v>
      </c>
      <c r="AN5" s="202">
        <v>0</v>
      </c>
      <c r="AO5">
        <v>0</v>
      </c>
      <c r="AP5" s="202">
        <v>63.35</v>
      </c>
      <c r="AQ5" s="202">
        <v>26.78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9.0299999999999994</v>
      </c>
      <c r="L6" s="202">
        <v>319.85000000000002</v>
      </c>
      <c r="M6" s="202">
        <v>13.65</v>
      </c>
      <c r="N6" s="202">
        <v>35.26</v>
      </c>
      <c r="O6" s="202">
        <v>0</v>
      </c>
      <c r="P6" s="202">
        <v>25.61</v>
      </c>
      <c r="Q6" s="202">
        <v>6.11</v>
      </c>
      <c r="R6" s="202">
        <v>12.42</v>
      </c>
      <c r="S6" s="202">
        <v>0</v>
      </c>
      <c r="T6" s="202">
        <v>0</v>
      </c>
      <c r="U6" s="202">
        <v>62.16</v>
      </c>
      <c r="V6" s="202">
        <v>6.17</v>
      </c>
      <c r="W6" s="202">
        <v>13.34</v>
      </c>
      <c r="X6" s="202">
        <v>29.35</v>
      </c>
      <c r="Y6" s="202">
        <v>0</v>
      </c>
      <c r="Z6">
        <v>0</v>
      </c>
      <c r="AA6" s="202">
        <v>10.01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28.23</v>
      </c>
      <c r="AH6" s="202">
        <v>0</v>
      </c>
      <c r="AI6" s="202">
        <v>69.61</v>
      </c>
      <c r="AJ6" s="202">
        <v>0</v>
      </c>
      <c r="AK6" s="202">
        <v>0</v>
      </c>
      <c r="AL6" s="202">
        <v>0</v>
      </c>
      <c r="AM6" s="202">
        <v>57.11</v>
      </c>
      <c r="AN6" s="202">
        <v>0</v>
      </c>
      <c r="AO6">
        <v>0</v>
      </c>
      <c r="AP6" s="202">
        <v>63.35</v>
      </c>
      <c r="AQ6" s="202">
        <v>26.78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9.0299999999999994</v>
      </c>
      <c r="L7" s="202">
        <v>319.85000000000002</v>
      </c>
      <c r="M7" s="202">
        <v>13.65</v>
      </c>
      <c r="N7" s="202">
        <v>35.26</v>
      </c>
      <c r="O7" s="202">
        <v>0</v>
      </c>
      <c r="P7" s="202">
        <v>25.61</v>
      </c>
      <c r="Q7" s="202">
        <v>6.11</v>
      </c>
      <c r="R7" s="202">
        <v>12.42</v>
      </c>
      <c r="S7" s="202">
        <v>0</v>
      </c>
      <c r="T7" s="202">
        <v>0</v>
      </c>
      <c r="U7" s="202">
        <v>62.16</v>
      </c>
      <c r="V7" s="202">
        <v>6.17</v>
      </c>
      <c r="W7" s="202">
        <v>13.34</v>
      </c>
      <c r="X7" s="202">
        <v>29.35</v>
      </c>
      <c r="Y7" s="202">
        <v>0</v>
      </c>
      <c r="Z7">
        <v>0</v>
      </c>
      <c r="AA7" s="202">
        <v>10.01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28.42</v>
      </c>
      <c r="AH7" s="202">
        <v>0</v>
      </c>
      <c r="AI7" s="202">
        <v>69.61</v>
      </c>
      <c r="AJ7" s="202">
        <v>0</v>
      </c>
      <c r="AK7" s="202">
        <v>0</v>
      </c>
      <c r="AL7" s="202">
        <v>0</v>
      </c>
      <c r="AM7" s="202">
        <v>27.3</v>
      </c>
      <c r="AN7" s="202">
        <v>0</v>
      </c>
      <c r="AO7">
        <v>0</v>
      </c>
      <c r="AP7" s="202">
        <v>63.35</v>
      </c>
      <c r="AQ7" s="202">
        <v>26.78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9.0299999999999994</v>
      </c>
      <c r="L8" s="202">
        <v>319.85000000000002</v>
      </c>
      <c r="M8" s="202">
        <v>13.65</v>
      </c>
      <c r="N8" s="202">
        <v>35.26</v>
      </c>
      <c r="O8" s="202">
        <v>0</v>
      </c>
      <c r="P8" s="202">
        <v>25.61</v>
      </c>
      <c r="Q8" s="202">
        <v>6.11</v>
      </c>
      <c r="R8" s="202">
        <v>12.42</v>
      </c>
      <c r="S8" s="202">
        <v>0</v>
      </c>
      <c r="T8" s="202">
        <v>0</v>
      </c>
      <c r="U8" s="202">
        <v>62.16</v>
      </c>
      <c r="V8" s="202">
        <v>6.17</v>
      </c>
      <c r="W8" s="202">
        <v>13.34</v>
      </c>
      <c r="X8" s="202">
        <v>29.35</v>
      </c>
      <c r="Y8" s="202">
        <v>0</v>
      </c>
      <c r="Z8">
        <v>0</v>
      </c>
      <c r="AA8" s="202">
        <v>10.01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28.42</v>
      </c>
      <c r="AH8" s="202">
        <v>0</v>
      </c>
      <c r="AI8" s="202">
        <v>69.61</v>
      </c>
      <c r="AJ8" s="202">
        <v>0</v>
      </c>
      <c r="AK8" s="202">
        <v>0</v>
      </c>
      <c r="AL8" s="202">
        <v>0</v>
      </c>
      <c r="AM8" s="202">
        <v>28.98</v>
      </c>
      <c r="AN8" s="202">
        <v>0</v>
      </c>
      <c r="AO8">
        <v>0</v>
      </c>
      <c r="AP8" s="202">
        <v>63.35</v>
      </c>
      <c r="AQ8" s="202">
        <v>26.78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9.0299999999999994</v>
      </c>
      <c r="L9" s="202">
        <v>319.85000000000002</v>
      </c>
      <c r="M9" s="202">
        <v>13.65</v>
      </c>
      <c r="N9" s="202">
        <v>35.26</v>
      </c>
      <c r="O9" s="202">
        <v>0</v>
      </c>
      <c r="P9" s="202">
        <v>25.61</v>
      </c>
      <c r="Q9" s="202">
        <v>6.11</v>
      </c>
      <c r="R9" s="202">
        <v>12.42</v>
      </c>
      <c r="S9" s="202">
        <v>0</v>
      </c>
      <c r="T9" s="202">
        <v>0</v>
      </c>
      <c r="U9" s="202">
        <v>62.16</v>
      </c>
      <c r="V9" s="202">
        <v>6.17</v>
      </c>
      <c r="W9" s="202">
        <v>13.34</v>
      </c>
      <c r="X9" s="202">
        <v>29.35</v>
      </c>
      <c r="Y9" s="202">
        <v>0</v>
      </c>
      <c r="Z9">
        <v>0</v>
      </c>
      <c r="AA9" s="202">
        <v>10.01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28.42</v>
      </c>
      <c r="AH9" s="202">
        <v>0</v>
      </c>
      <c r="AI9" s="202">
        <v>69.61</v>
      </c>
      <c r="AJ9" s="202">
        <v>0</v>
      </c>
      <c r="AK9" s="202">
        <v>0</v>
      </c>
      <c r="AL9" s="202">
        <v>0</v>
      </c>
      <c r="AM9" s="202">
        <v>28.98</v>
      </c>
      <c r="AN9" s="202">
        <v>0</v>
      </c>
      <c r="AO9">
        <v>0</v>
      </c>
      <c r="AP9" s="202">
        <v>63.35</v>
      </c>
      <c r="AQ9" s="202">
        <v>26.78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9.0299999999999994</v>
      </c>
      <c r="L10" s="202">
        <v>319.85000000000002</v>
      </c>
      <c r="M10" s="202">
        <v>13.65</v>
      </c>
      <c r="N10" s="202">
        <v>35.26</v>
      </c>
      <c r="O10" s="202">
        <v>0</v>
      </c>
      <c r="P10" s="202">
        <v>25.61</v>
      </c>
      <c r="Q10" s="202">
        <v>6.11</v>
      </c>
      <c r="R10" s="202">
        <v>12.42</v>
      </c>
      <c r="S10" s="202">
        <v>0</v>
      </c>
      <c r="T10" s="202">
        <v>0</v>
      </c>
      <c r="U10" s="202">
        <v>62.16</v>
      </c>
      <c r="V10" s="202">
        <v>6.17</v>
      </c>
      <c r="W10" s="202">
        <v>13.34</v>
      </c>
      <c r="X10" s="202">
        <v>29.35</v>
      </c>
      <c r="Y10" s="202">
        <v>0</v>
      </c>
      <c r="Z10">
        <v>0</v>
      </c>
      <c r="AA10" s="202">
        <v>10.01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28.42</v>
      </c>
      <c r="AH10" s="202">
        <v>0</v>
      </c>
      <c r="AI10" s="202">
        <v>69.61</v>
      </c>
      <c r="AJ10" s="202">
        <v>0</v>
      </c>
      <c r="AK10" s="202">
        <v>0</v>
      </c>
      <c r="AL10" s="202">
        <v>0</v>
      </c>
      <c r="AM10" s="202">
        <v>28.98</v>
      </c>
      <c r="AN10" s="202">
        <v>0</v>
      </c>
      <c r="AO10">
        <v>0</v>
      </c>
      <c r="AP10" s="202">
        <v>63.35</v>
      </c>
      <c r="AQ10" s="202">
        <v>26.78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9.0299999999999994</v>
      </c>
      <c r="L11" s="202">
        <v>319.85000000000002</v>
      </c>
      <c r="M11" s="202">
        <v>13.65</v>
      </c>
      <c r="N11" s="202">
        <v>35.26</v>
      </c>
      <c r="O11" s="202">
        <v>0</v>
      </c>
      <c r="P11" s="202">
        <v>25.61</v>
      </c>
      <c r="Q11" s="202">
        <v>6.11</v>
      </c>
      <c r="R11" s="202">
        <v>12.42</v>
      </c>
      <c r="S11" s="202">
        <v>0</v>
      </c>
      <c r="T11" s="202">
        <v>0</v>
      </c>
      <c r="U11" s="202">
        <v>62.16</v>
      </c>
      <c r="V11" s="202">
        <v>6.17</v>
      </c>
      <c r="W11" s="202">
        <v>13.34</v>
      </c>
      <c r="X11" s="202">
        <v>29.35</v>
      </c>
      <c r="Y11" s="202">
        <v>0</v>
      </c>
      <c r="Z11">
        <v>0</v>
      </c>
      <c r="AA11" s="202">
        <v>10.01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28.42</v>
      </c>
      <c r="AH11" s="202">
        <v>0</v>
      </c>
      <c r="AI11" s="202">
        <v>69.61</v>
      </c>
      <c r="AJ11" s="202">
        <v>0</v>
      </c>
      <c r="AK11" s="202">
        <v>0</v>
      </c>
      <c r="AL11" s="202">
        <v>0</v>
      </c>
      <c r="AM11" s="202">
        <v>30</v>
      </c>
      <c r="AN11" s="202">
        <v>0</v>
      </c>
      <c r="AO11">
        <v>0</v>
      </c>
      <c r="AP11" s="202">
        <v>63.35</v>
      </c>
      <c r="AQ11" s="202">
        <v>26.78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9.0299999999999994</v>
      </c>
      <c r="L12" s="202">
        <v>319.85000000000002</v>
      </c>
      <c r="M12" s="202">
        <v>13.65</v>
      </c>
      <c r="N12" s="202">
        <v>35.26</v>
      </c>
      <c r="O12" s="202">
        <v>0</v>
      </c>
      <c r="P12" s="202">
        <v>25.61</v>
      </c>
      <c r="Q12" s="202">
        <v>6.11</v>
      </c>
      <c r="R12" s="202">
        <v>12.42</v>
      </c>
      <c r="S12" s="202">
        <v>0</v>
      </c>
      <c r="T12" s="202">
        <v>0</v>
      </c>
      <c r="U12" s="202">
        <v>62.16</v>
      </c>
      <c r="V12" s="202">
        <v>6.17</v>
      </c>
      <c r="W12" s="202">
        <v>13.34</v>
      </c>
      <c r="X12" s="202">
        <v>29.35</v>
      </c>
      <c r="Y12" s="202">
        <v>0</v>
      </c>
      <c r="Z12">
        <v>0</v>
      </c>
      <c r="AA12" s="202">
        <v>10.01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28.42</v>
      </c>
      <c r="AH12" s="202">
        <v>0</v>
      </c>
      <c r="AI12" s="202">
        <v>69.61</v>
      </c>
      <c r="AJ12" s="202">
        <v>0</v>
      </c>
      <c r="AK12" s="202">
        <v>0</v>
      </c>
      <c r="AL12" s="202">
        <v>0</v>
      </c>
      <c r="AM12" s="202">
        <v>30</v>
      </c>
      <c r="AN12" s="202">
        <v>0</v>
      </c>
      <c r="AO12">
        <v>0</v>
      </c>
      <c r="AP12" s="202">
        <v>63.35</v>
      </c>
      <c r="AQ12" s="202">
        <v>26.78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9.0299999999999994</v>
      </c>
      <c r="L13" s="202">
        <v>319.85000000000002</v>
      </c>
      <c r="M13" s="202">
        <v>13.65</v>
      </c>
      <c r="N13" s="202">
        <v>35.26</v>
      </c>
      <c r="O13" s="202">
        <v>0</v>
      </c>
      <c r="P13" s="202">
        <v>24.94</v>
      </c>
      <c r="Q13" s="202">
        <v>6.11</v>
      </c>
      <c r="R13" s="202">
        <v>12.42</v>
      </c>
      <c r="S13" s="202">
        <v>0</v>
      </c>
      <c r="T13" s="202">
        <v>0</v>
      </c>
      <c r="U13" s="202">
        <v>62.16</v>
      </c>
      <c r="V13" s="202">
        <v>5.41</v>
      </c>
      <c r="W13" s="202">
        <v>13.34</v>
      </c>
      <c r="X13" s="202">
        <v>29.35</v>
      </c>
      <c r="Y13" s="202">
        <v>0</v>
      </c>
      <c r="Z13">
        <v>0</v>
      </c>
      <c r="AA13" s="202">
        <v>10.01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28.42</v>
      </c>
      <c r="AH13" s="202">
        <v>0</v>
      </c>
      <c r="AI13" s="202">
        <v>69.61</v>
      </c>
      <c r="AJ13" s="202">
        <v>0</v>
      </c>
      <c r="AK13" s="202">
        <v>0</v>
      </c>
      <c r="AL13" s="202">
        <v>0</v>
      </c>
      <c r="AM13" s="202">
        <v>30</v>
      </c>
      <c r="AN13" s="202">
        <v>0</v>
      </c>
      <c r="AO13">
        <v>0</v>
      </c>
      <c r="AP13" s="202">
        <v>63.35</v>
      </c>
      <c r="AQ13" s="202">
        <v>26.78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9.0299999999999994</v>
      </c>
      <c r="L14" s="202">
        <v>319.85000000000002</v>
      </c>
      <c r="M14" s="202">
        <v>13.65</v>
      </c>
      <c r="N14" s="202">
        <v>35.26</v>
      </c>
      <c r="O14" s="202">
        <v>0</v>
      </c>
      <c r="P14" s="202">
        <v>24.94</v>
      </c>
      <c r="Q14" s="202">
        <v>6.11</v>
      </c>
      <c r="R14" s="202">
        <v>12.42</v>
      </c>
      <c r="S14" s="202">
        <v>0</v>
      </c>
      <c r="T14" s="202">
        <v>0</v>
      </c>
      <c r="U14" s="202">
        <v>62.16</v>
      </c>
      <c r="V14" s="202">
        <v>5.41</v>
      </c>
      <c r="W14" s="202">
        <v>13.34</v>
      </c>
      <c r="X14" s="202">
        <v>29.35</v>
      </c>
      <c r="Y14" s="202">
        <v>0</v>
      </c>
      <c r="Z14">
        <v>0</v>
      </c>
      <c r="AA14" s="202">
        <v>10.01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28.42</v>
      </c>
      <c r="AH14" s="202">
        <v>0</v>
      </c>
      <c r="AI14" s="202">
        <v>69.61</v>
      </c>
      <c r="AJ14" s="202">
        <v>0</v>
      </c>
      <c r="AK14" s="202">
        <v>0</v>
      </c>
      <c r="AL14" s="202">
        <v>0</v>
      </c>
      <c r="AM14" s="202">
        <v>30</v>
      </c>
      <c r="AN14" s="202">
        <v>0</v>
      </c>
      <c r="AO14">
        <v>0</v>
      </c>
      <c r="AP14" s="202">
        <v>63.35</v>
      </c>
      <c r="AQ14" s="202">
        <v>26.78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9.0299999999999994</v>
      </c>
      <c r="L15" s="202">
        <v>319.85000000000002</v>
      </c>
      <c r="M15" s="202">
        <v>13.65</v>
      </c>
      <c r="N15" s="202">
        <v>35.26</v>
      </c>
      <c r="O15" s="202">
        <v>0</v>
      </c>
      <c r="P15" s="202">
        <v>24.94</v>
      </c>
      <c r="Q15" s="202">
        <v>6.11</v>
      </c>
      <c r="R15" s="202">
        <v>12.42</v>
      </c>
      <c r="S15" s="202">
        <v>0</v>
      </c>
      <c r="T15" s="202">
        <v>0</v>
      </c>
      <c r="U15" s="202">
        <v>62.16</v>
      </c>
      <c r="V15" s="202">
        <v>5.41</v>
      </c>
      <c r="W15" s="202">
        <v>13.34</v>
      </c>
      <c r="X15" s="202">
        <v>29.35</v>
      </c>
      <c r="Y15" s="202">
        <v>0</v>
      </c>
      <c r="Z15">
        <v>0</v>
      </c>
      <c r="AA15" s="202">
        <v>10.43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28.42</v>
      </c>
      <c r="AH15" s="202">
        <v>0</v>
      </c>
      <c r="AI15" s="202">
        <v>69.61</v>
      </c>
      <c r="AJ15" s="202">
        <v>0</v>
      </c>
      <c r="AK15" s="202">
        <v>0</v>
      </c>
      <c r="AL15" s="202">
        <v>0</v>
      </c>
      <c r="AM15" s="202">
        <v>30</v>
      </c>
      <c r="AN15" s="202">
        <v>0</v>
      </c>
      <c r="AO15">
        <v>0</v>
      </c>
      <c r="AP15" s="202">
        <v>63.35</v>
      </c>
      <c r="AQ15" s="202">
        <v>26.78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4.96</v>
      </c>
      <c r="L16" s="202">
        <v>319.85000000000002</v>
      </c>
      <c r="M16" s="202">
        <v>13.65</v>
      </c>
      <c r="N16" s="202">
        <v>35.26</v>
      </c>
      <c r="O16" s="202">
        <v>0</v>
      </c>
      <c r="P16" s="202">
        <v>24.94</v>
      </c>
      <c r="Q16" s="202">
        <v>6.11</v>
      </c>
      <c r="R16" s="202">
        <v>12.42</v>
      </c>
      <c r="S16" s="202">
        <v>0</v>
      </c>
      <c r="T16" s="202">
        <v>0</v>
      </c>
      <c r="U16" s="202">
        <v>62.16</v>
      </c>
      <c r="V16" s="202">
        <v>5.41</v>
      </c>
      <c r="W16" s="202">
        <v>13.34</v>
      </c>
      <c r="X16" s="202">
        <v>29.35</v>
      </c>
      <c r="Y16" s="202">
        <v>0</v>
      </c>
      <c r="Z16">
        <v>0</v>
      </c>
      <c r="AA16" s="202">
        <v>10.43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28.42</v>
      </c>
      <c r="AH16" s="202">
        <v>0</v>
      </c>
      <c r="AI16" s="202">
        <v>69.61</v>
      </c>
      <c r="AJ16" s="202">
        <v>0</v>
      </c>
      <c r="AK16" s="202">
        <v>0</v>
      </c>
      <c r="AL16" s="202">
        <v>0</v>
      </c>
      <c r="AM16" s="202">
        <v>30</v>
      </c>
      <c r="AN16" s="202">
        <v>0</v>
      </c>
      <c r="AO16">
        <v>0</v>
      </c>
      <c r="AP16" s="202">
        <v>63.35</v>
      </c>
      <c r="AQ16" s="202">
        <v>26.78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4.96</v>
      </c>
      <c r="L17" s="202">
        <v>319.85000000000002</v>
      </c>
      <c r="M17" s="202">
        <v>13.65</v>
      </c>
      <c r="N17" s="202">
        <v>35.26</v>
      </c>
      <c r="O17" s="202">
        <v>0</v>
      </c>
      <c r="P17" s="202">
        <v>24.94</v>
      </c>
      <c r="Q17" s="202">
        <v>6.11</v>
      </c>
      <c r="R17" s="202">
        <v>12.42</v>
      </c>
      <c r="S17" s="202">
        <v>0</v>
      </c>
      <c r="T17" s="202">
        <v>0</v>
      </c>
      <c r="U17" s="202">
        <v>62.16</v>
      </c>
      <c r="V17" s="202">
        <v>5.41</v>
      </c>
      <c r="W17" s="202">
        <v>13.34</v>
      </c>
      <c r="X17" s="202">
        <v>29.35</v>
      </c>
      <c r="Y17" s="202">
        <v>0</v>
      </c>
      <c r="Z17">
        <v>0</v>
      </c>
      <c r="AA17" s="202">
        <v>10.43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28.42</v>
      </c>
      <c r="AH17" s="202">
        <v>0</v>
      </c>
      <c r="AI17" s="202">
        <v>69.61</v>
      </c>
      <c r="AJ17" s="202">
        <v>0</v>
      </c>
      <c r="AK17" s="202">
        <v>0</v>
      </c>
      <c r="AL17" s="202">
        <v>0</v>
      </c>
      <c r="AM17" s="202">
        <v>30</v>
      </c>
      <c r="AN17" s="202">
        <v>0</v>
      </c>
      <c r="AO17">
        <v>0</v>
      </c>
      <c r="AP17" s="202">
        <v>63.35</v>
      </c>
      <c r="AQ17" s="202">
        <v>26.78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4.96</v>
      </c>
      <c r="L18" s="202">
        <v>319.85000000000002</v>
      </c>
      <c r="M18" s="202">
        <v>13.65</v>
      </c>
      <c r="N18" s="202">
        <v>35.26</v>
      </c>
      <c r="O18" s="202">
        <v>0</v>
      </c>
      <c r="P18" s="202">
        <v>24.94</v>
      </c>
      <c r="Q18" s="202">
        <v>6.11</v>
      </c>
      <c r="R18" s="202">
        <v>12.42</v>
      </c>
      <c r="S18" s="202">
        <v>0</v>
      </c>
      <c r="T18" s="202">
        <v>0</v>
      </c>
      <c r="U18" s="202">
        <v>62.16</v>
      </c>
      <c r="V18" s="202">
        <v>5.41</v>
      </c>
      <c r="W18" s="202">
        <v>13.34</v>
      </c>
      <c r="X18" s="202">
        <v>29.35</v>
      </c>
      <c r="Y18" s="202">
        <v>0</v>
      </c>
      <c r="Z18">
        <v>0</v>
      </c>
      <c r="AA18" s="202">
        <v>10.43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28.42</v>
      </c>
      <c r="AH18" s="202">
        <v>0</v>
      </c>
      <c r="AI18" s="202">
        <v>69.61</v>
      </c>
      <c r="AJ18" s="202">
        <v>0</v>
      </c>
      <c r="AK18" s="202">
        <v>0</v>
      </c>
      <c r="AL18" s="202">
        <v>0</v>
      </c>
      <c r="AM18" s="202">
        <v>30</v>
      </c>
      <c r="AN18" s="202">
        <v>0</v>
      </c>
      <c r="AO18">
        <v>0</v>
      </c>
      <c r="AP18" s="202">
        <v>63.35</v>
      </c>
      <c r="AQ18" s="202">
        <v>26.78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4.96</v>
      </c>
      <c r="L19" s="202">
        <v>319.85000000000002</v>
      </c>
      <c r="M19" s="202">
        <v>13.65</v>
      </c>
      <c r="N19" s="202">
        <v>35.26</v>
      </c>
      <c r="O19" s="202">
        <v>0</v>
      </c>
      <c r="P19" s="202">
        <v>24.94</v>
      </c>
      <c r="Q19" s="202">
        <v>6.11</v>
      </c>
      <c r="R19" s="202">
        <v>12.59</v>
      </c>
      <c r="S19" s="202">
        <v>0</v>
      </c>
      <c r="T19" s="202">
        <v>0</v>
      </c>
      <c r="U19" s="202">
        <v>62.16</v>
      </c>
      <c r="V19" s="202">
        <v>5.41</v>
      </c>
      <c r="W19" s="202">
        <v>13.34</v>
      </c>
      <c r="X19" s="202">
        <v>29.35</v>
      </c>
      <c r="Y19" s="202">
        <v>0</v>
      </c>
      <c r="Z19">
        <v>0</v>
      </c>
      <c r="AA19" s="202">
        <v>10.43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28.42</v>
      </c>
      <c r="AH19" s="202">
        <v>0</v>
      </c>
      <c r="AI19" s="202">
        <v>69.61</v>
      </c>
      <c r="AJ19" s="202">
        <v>0</v>
      </c>
      <c r="AK19" s="202">
        <v>0</v>
      </c>
      <c r="AL19" s="202">
        <v>0</v>
      </c>
      <c r="AM19" s="202">
        <v>30</v>
      </c>
      <c r="AN19" s="202">
        <v>0</v>
      </c>
      <c r="AO19">
        <v>0</v>
      </c>
      <c r="AP19" s="202">
        <v>63.35</v>
      </c>
      <c r="AQ19" s="202">
        <v>26.78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4.96</v>
      </c>
      <c r="L20" s="202">
        <v>319.85000000000002</v>
      </c>
      <c r="M20" s="202">
        <v>13.65</v>
      </c>
      <c r="N20" s="202">
        <v>35.26</v>
      </c>
      <c r="O20" s="202">
        <v>0</v>
      </c>
      <c r="P20" s="202">
        <v>24.94</v>
      </c>
      <c r="Q20" s="202">
        <v>6.11</v>
      </c>
      <c r="R20" s="202">
        <v>12.59</v>
      </c>
      <c r="S20" s="202">
        <v>0</v>
      </c>
      <c r="T20" s="202">
        <v>0</v>
      </c>
      <c r="U20" s="202">
        <v>62.16</v>
      </c>
      <c r="V20" s="202">
        <v>5.41</v>
      </c>
      <c r="W20" s="202">
        <v>13.34</v>
      </c>
      <c r="X20" s="202">
        <v>29.35</v>
      </c>
      <c r="Y20" s="202">
        <v>0</v>
      </c>
      <c r="Z20">
        <v>0</v>
      </c>
      <c r="AA20" s="202">
        <v>10.43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28.42</v>
      </c>
      <c r="AH20" s="202">
        <v>0</v>
      </c>
      <c r="AI20" s="202">
        <v>69.61</v>
      </c>
      <c r="AJ20" s="202">
        <v>0</v>
      </c>
      <c r="AK20" s="202">
        <v>0</v>
      </c>
      <c r="AL20" s="202">
        <v>0</v>
      </c>
      <c r="AM20" s="202">
        <v>30</v>
      </c>
      <c r="AN20" s="202">
        <v>0</v>
      </c>
      <c r="AO20">
        <v>0</v>
      </c>
      <c r="AP20" s="202">
        <v>63.35</v>
      </c>
      <c r="AQ20" s="202">
        <v>26.78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4.96</v>
      </c>
      <c r="L21" s="202">
        <v>319.85000000000002</v>
      </c>
      <c r="M21" s="202">
        <v>13.65</v>
      </c>
      <c r="N21" s="202">
        <v>35.26</v>
      </c>
      <c r="O21" s="202">
        <v>0</v>
      </c>
      <c r="P21" s="202">
        <v>24.94</v>
      </c>
      <c r="Q21" s="202">
        <v>6.11</v>
      </c>
      <c r="R21" s="202">
        <v>12.59</v>
      </c>
      <c r="S21" s="202">
        <v>0</v>
      </c>
      <c r="T21" s="202">
        <v>0</v>
      </c>
      <c r="U21" s="202">
        <v>62.16</v>
      </c>
      <c r="V21" s="202">
        <v>5.41</v>
      </c>
      <c r="W21" s="202">
        <v>13.34</v>
      </c>
      <c r="X21" s="202">
        <v>29.35</v>
      </c>
      <c r="Y21" s="202">
        <v>0</v>
      </c>
      <c r="Z21">
        <v>0</v>
      </c>
      <c r="AA21" s="202">
        <v>10.43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28.42</v>
      </c>
      <c r="AH21" s="202">
        <v>0</v>
      </c>
      <c r="AI21" s="202">
        <v>69.61</v>
      </c>
      <c r="AJ21" s="202">
        <v>0</v>
      </c>
      <c r="AK21" s="202">
        <v>0</v>
      </c>
      <c r="AL21" s="202">
        <v>0</v>
      </c>
      <c r="AM21" s="202">
        <v>30</v>
      </c>
      <c r="AN21" s="202">
        <v>0</v>
      </c>
      <c r="AO21">
        <v>0</v>
      </c>
      <c r="AP21" s="202">
        <v>63.35</v>
      </c>
      <c r="AQ21" s="202">
        <v>26.78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4.96</v>
      </c>
      <c r="L22" s="202">
        <v>319.85000000000002</v>
      </c>
      <c r="M22" s="202">
        <v>13.65</v>
      </c>
      <c r="N22" s="202">
        <v>35.26</v>
      </c>
      <c r="O22" s="202">
        <v>0</v>
      </c>
      <c r="P22" s="202">
        <v>24.94</v>
      </c>
      <c r="Q22" s="202">
        <v>6.11</v>
      </c>
      <c r="R22" s="202">
        <v>12.42</v>
      </c>
      <c r="S22" s="202">
        <v>0</v>
      </c>
      <c r="T22" s="202">
        <v>0</v>
      </c>
      <c r="U22" s="202">
        <v>62.16</v>
      </c>
      <c r="V22" s="202">
        <v>5.41</v>
      </c>
      <c r="W22" s="202">
        <v>13.34</v>
      </c>
      <c r="X22" s="202">
        <v>29.35</v>
      </c>
      <c r="Y22" s="202">
        <v>0</v>
      </c>
      <c r="Z22">
        <v>0</v>
      </c>
      <c r="AA22" s="202">
        <v>10.43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28.42</v>
      </c>
      <c r="AH22" s="202">
        <v>0</v>
      </c>
      <c r="AI22" s="202">
        <v>69.61</v>
      </c>
      <c r="AJ22" s="202">
        <v>0</v>
      </c>
      <c r="AK22" s="202">
        <v>0</v>
      </c>
      <c r="AL22" s="202">
        <v>0</v>
      </c>
      <c r="AM22" s="202">
        <v>30</v>
      </c>
      <c r="AN22" s="202">
        <v>0</v>
      </c>
      <c r="AO22">
        <v>0</v>
      </c>
      <c r="AP22" s="202">
        <v>63.35</v>
      </c>
      <c r="AQ22" s="202">
        <v>26.78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4.96</v>
      </c>
      <c r="L23" s="202">
        <v>319.85000000000002</v>
      </c>
      <c r="M23" s="202">
        <v>13.65</v>
      </c>
      <c r="N23" s="202">
        <v>35.26</v>
      </c>
      <c r="O23" s="202">
        <v>0</v>
      </c>
      <c r="P23" s="202">
        <v>24.94</v>
      </c>
      <c r="Q23" s="202">
        <v>6.11</v>
      </c>
      <c r="R23" s="202">
        <v>12.59</v>
      </c>
      <c r="S23" s="202">
        <v>0</v>
      </c>
      <c r="T23" s="202">
        <v>0</v>
      </c>
      <c r="U23" s="202">
        <v>62.16</v>
      </c>
      <c r="V23" s="202">
        <v>5.41</v>
      </c>
      <c r="W23" s="202">
        <v>13.34</v>
      </c>
      <c r="X23" s="202">
        <v>29.35</v>
      </c>
      <c r="Y23" s="202">
        <v>0</v>
      </c>
      <c r="Z23">
        <v>0</v>
      </c>
      <c r="AA23" s="202">
        <v>10.43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28.42</v>
      </c>
      <c r="AH23" s="202">
        <v>0</v>
      </c>
      <c r="AI23" s="202">
        <v>69.61</v>
      </c>
      <c r="AJ23" s="202">
        <v>0</v>
      </c>
      <c r="AK23" s="202">
        <v>0</v>
      </c>
      <c r="AL23" s="202">
        <v>0</v>
      </c>
      <c r="AM23" s="202">
        <v>30</v>
      </c>
      <c r="AN23" s="202">
        <v>0</v>
      </c>
      <c r="AO23">
        <v>0</v>
      </c>
      <c r="AP23" s="202">
        <v>63.35</v>
      </c>
      <c r="AQ23" s="202">
        <v>26.78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4.96</v>
      </c>
      <c r="L24" s="202">
        <v>319.85000000000002</v>
      </c>
      <c r="M24" s="202">
        <v>13.65</v>
      </c>
      <c r="N24" s="202">
        <v>35.26</v>
      </c>
      <c r="O24" s="202">
        <v>0</v>
      </c>
      <c r="P24" s="202">
        <v>24.94</v>
      </c>
      <c r="Q24" s="202">
        <v>6.11</v>
      </c>
      <c r="R24" s="202">
        <v>12.59</v>
      </c>
      <c r="S24" s="202">
        <v>0</v>
      </c>
      <c r="T24" s="202">
        <v>0</v>
      </c>
      <c r="U24" s="202">
        <v>62.16</v>
      </c>
      <c r="V24" s="202">
        <v>5.41</v>
      </c>
      <c r="W24" s="202">
        <v>13.34</v>
      </c>
      <c r="X24" s="202">
        <v>29.35</v>
      </c>
      <c r="Y24" s="202">
        <v>0</v>
      </c>
      <c r="Z24">
        <v>0</v>
      </c>
      <c r="AA24" s="202">
        <v>10.43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28.42</v>
      </c>
      <c r="AH24" s="202">
        <v>0</v>
      </c>
      <c r="AI24" s="202">
        <v>69.61</v>
      </c>
      <c r="AJ24" s="202">
        <v>0</v>
      </c>
      <c r="AK24" s="202">
        <v>0</v>
      </c>
      <c r="AL24" s="202">
        <v>0</v>
      </c>
      <c r="AM24" s="202">
        <v>30</v>
      </c>
      <c r="AN24" s="202">
        <v>0</v>
      </c>
      <c r="AO24">
        <v>0</v>
      </c>
      <c r="AP24" s="202">
        <v>63.35</v>
      </c>
      <c r="AQ24" s="202">
        <v>26.78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4.96</v>
      </c>
      <c r="L25" s="202">
        <v>319.85000000000002</v>
      </c>
      <c r="M25" s="202">
        <v>13.65</v>
      </c>
      <c r="N25" s="202">
        <v>35.26</v>
      </c>
      <c r="O25" s="202">
        <v>0</v>
      </c>
      <c r="P25" s="202">
        <v>24.94</v>
      </c>
      <c r="Q25" s="202">
        <v>6.11</v>
      </c>
      <c r="R25" s="202">
        <v>12.59</v>
      </c>
      <c r="S25" s="202">
        <v>0</v>
      </c>
      <c r="T25" s="202">
        <v>0</v>
      </c>
      <c r="U25" s="202">
        <v>62.16</v>
      </c>
      <c r="V25" s="202">
        <v>5.41</v>
      </c>
      <c r="W25" s="202">
        <v>13.34</v>
      </c>
      <c r="X25" s="202">
        <v>29.35</v>
      </c>
      <c r="Y25" s="202">
        <v>0</v>
      </c>
      <c r="Z25">
        <v>0</v>
      </c>
      <c r="AA25" s="202">
        <v>10.43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28.42</v>
      </c>
      <c r="AH25" s="202">
        <v>0</v>
      </c>
      <c r="AI25" s="202">
        <v>69.61</v>
      </c>
      <c r="AJ25" s="202">
        <v>0</v>
      </c>
      <c r="AK25" s="202">
        <v>0</v>
      </c>
      <c r="AL25" s="202">
        <v>0</v>
      </c>
      <c r="AM25" s="202">
        <v>30</v>
      </c>
      <c r="AN25" s="202">
        <v>0</v>
      </c>
      <c r="AO25">
        <v>0</v>
      </c>
      <c r="AP25" s="202">
        <v>63.35</v>
      </c>
      <c r="AQ25" s="202">
        <v>26.78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4.96</v>
      </c>
      <c r="L26" s="202">
        <v>319.85000000000002</v>
      </c>
      <c r="M26" s="202">
        <v>13.65</v>
      </c>
      <c r="N26" s="202">
        <v>35.26</v>
      </c>
      <c r="O26" s="202">
        <v>0</v>
      </c>
      <c r="P26" s="202">
        <v>24.94</v>
      </c>
      <c r="Q26" s="202">
        <v>6.11</v>
      </c>
      <c r="R26" s="202">
        <v>12.42</v>
      </c>
      <c r="S26" s="202">
        <v>0</v>
      </c>
      <c r="T26" s="202">
        <v>0</v>
      </c>
      <c r="U26" s="202">
        <v>62.16</v>
      </c>
      <c r="V26" s="202">
        <v>5.41</v>
      </c>
      <c r="W26" s="202">
        <v>13.34</v>
      </c>
      <c r="X26" s="202">
        <v>29.35</v>
      </c>
      <c r="Y26" s="202">
        <v>0</v>
      </c>
      <c r="Z26">
        <v>0</v>
      </c>
      <c r="AA26" s="202">
        <v>10.43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28.61</v>
      </c>
      <c r="AH26" s="202">
        <v>0</v>
      </c>
      <c r="AI26" s="202">
        <v>69.61</v>
      </c>
      <c r="AJ26" s="202">
        <v>0</v>
      </c>
      <c r="AK26" s="202">
        <v>0</v>
      </c>
      <c r="AL26" s="202">
        <v>0</v>
      </c>
      <c r="AM26" s="202">
        <v>30</v>
      </c>
      <c r="AN26" s="202">
        <v>0</v>
      </c>
      <c r="AO26">
        <v>0</v>
      </c>
      <c r="AP26" s="202">
        <v>63.35</v>
      </c>
      <c r="AQ26" s="202">
        <v>26.78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4.96</v>
      </c>
      <c r="L27" s="202">
        <v>319.85000000000002</v>
      </c>
      <c r="M27" s="202">
        <v>13.65</v>
      </c>
      <c r="N27" s="202">
        <v>35.26</v>
      </c>
      <c r="O27" s="202">
        <v>0</v>
      </c>
      <c r="P27" s="202">
        <v>24.94</v>
      </c>
      <c r="Q27" s="202">
        <v>6.11</v>
      </c>
      <c r="R27" s="202">
        <v>12.42</v>
      </c>
      <c r="S27" s="202">
        <v>0</v>
      </c>
      <c r="T27" s="202">
        <v>0</v>
      </c>
      <c r="U27" s="202">
        <v>62.16</v>
      </c>
      <c r="V27" s="202">
        <v>5.41</v>
      </c>
      <c r="W27" s="202">
        <v>13.34</v>
      </c>
      <c r="X27" s="202">
        <v>29.35</v>
      </c>
      <c r="Y27" s="202">
        <v>0</v>
      </c>
      <c r="Z27">
        <v>0</v>
      </c>
      <c r="AA27" s="202">
        <v>10.01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28.61</v>
      </c>
      <c r="AH27" s="202">
        <v>0</v>
      </c>
      <c r="AI27" s="202">
        <v>69.61</v>
      </c>
      <c r="AJ27" s="202">
        <v>0</v>
      </c>
      <c r="AK27" s="202">
        <v>0</v>
      </c>
      <c r="AL27" s="202">
        <v>0</v>
      </c>
      <c r="AM27" s="202">
        <v>30</v>
      </c>
      <c r="AN27" s="202">
        <v>0</v>
      </c>
      <c r="AO27">
        <v>0</v>
      </c>
      <c r="AP27" s="202">
        <v>63.35</v>
      </c>
      <c r="AQ27" s="202">
        <v>26.78</v>
      </c>
      <c r="AR27" s="202">
        <v>6.27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4.96</v>
      </c>
      <c r="L28" s="202">
        <v>319.85000000000002</v>
      </c>
      <c r="M28" s="202">
        <v>13.65</v>
      </c>
      <c r="N28" s="202">
        <v>35.26</v>
      </c>
      <c r="O28" s="202">
        <v>0</v>
      </c>
      <c r="P28" s="202">
        <v>24.94</v>
      </c>
      <c r="Q28" s="202">
        <v>6.11</v>
      </c>
      <c r="R28" s="202">
        <v>12.42</v>
      </c>
      <c r="S28" s="202">
        <v>0</v>
      </c>
      <c r="T28" s="202">
        <v>0</v>
      </c>
      <c r="U28" s="202">
        <v>62.16</v>
      </c>
      <c r="V28" s="202">
        <v>5.41</v>
      </c>
      <c r="W28" s="202">
        <v>13.34</v>
      </c>
      <c r="X28" s="202">
        <v>29.35</v>
      </c>
      <c r="Y28" s="202">
        <v>0</v>
      </c>
      <c r="Z28">
        <v>0</v>
      </c>
      <c r="AA28" s="202">
        <v>10.01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28.61</v>
      </c>
      <c r="AH28" s="202">
        <v>0</v>
      </c>
      <c r="AI28" s="202">
        <v>69.61</v>
      </c>
      <c r="AJ28" s="202">
        <v>0</v>
      </c>
      <c r="AK28" s="202">
        <v>0</v>
      </c>
      <c r="AL28" s="202">
        <v>0</v>
      </c>
      <c r="AM28" s="202">
        <v>30</v>
      </c>
      <c r="AN28" s="202">
        <v>0</v>
      </c>
      <c r="AO28">
        <v>0</v>
      </c>
      <c r="AP28" s="202">
        <v>63.35</v>
      </c>
      <c r="AQ28" s="202">
        <v>26.78</v>
      </c>
      <c r="AR28" s="202">
        <v>11.86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4.96</v>
      </c>
      <c r="L29" s="202">
        <v>319.85000000000002</v>
      </c>
      <c r="M29" s="202">
        <v>13.65</v>
      </c>
      <c r="N29" s="202">
        <v>35.26</v>
      </c>
      <c r="O29" s="202">
        <v>0</v>
      </c>
      <c r="P29" s="202">
        <v>25.77</v>
      </c>
      <c r="Q29" s="202">
        <v>6.11</v>
      </c>
      <c r="R29" s="202">
        <v>12.42</v>
      </c>
      <c r="S29" s="202">
        <v>0</v>
      </c>
      <c r="T29" s="202">
        <v>0</v>
      </c>
      <c r="U29" s="202">
        <v>62.16</v>
      </c>
      <c r="V29" s="202">
        <v>5.12</v>
      </c>
      <c r="W29" s="202">
        <v>13.34</v>
      </c>
      <c r="X29" s="202">
        <v>29.35</v>
      </c>
      <c r="Y29" s="202">
        <v>0</v>
      </c>
      <c r="Z29">
        <v>0</v>
      </c>
      <c r="AA29" s="202">
        <v>10.01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28.61</v>
      </c>
      <c r="AH29" s="202">
        <v>0</v>
      </c>
      <c r="AI29" s="202">
        <v>69.61</v>
      </c>
      <c r="AJ29" s="202">
        <v>0</v>
      </c>
      <c r="AK29" s="202">
        <v>0</v>
      </c>
      <c r="AL29" s="202">
        <v>0</v>
      </c>
      <c r="AM29" s="202">
        <v>30</v>
      </c>
      <c r="AN29" s="202">
        <v>0</v>
      </c>
      <c r="AO29">
        <v>0</v>
      </c>
      <c r="AP29" s="202">
        <v>63.35</v>
      </c>
      <c r="AQ29" s="202">
        <v>26.78</v>
      </c>
      <c r="AR29" s="202">
        <v>16.690000000000001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4.96</v>
      </c>
      <c r="L30" s="202">
        <v>319.85000000000002</v>
      </c>
      <c r="M30" s="202">
        <v>13.65</v>
      </c>
      <c r="N30" s="202">
        <v>35.26</v>
      </c>
      <c r="O30" s="202">
        <v>0</v>
      </c>
      <c r="P30" s="202">
        <v>25.77</v>
      </c>
      <c r="Q30" s="202">
        <v>6.11</v>
      </c>
      <c r="R30" s="202">
        <v>12.42</v>
      </c>
      <c r="S30" s="202">
        <v>0</v>
      </c>
      <c r="T30" s="202">
        <v>0</v>
      </c>
      <c r="U30" s="202">
        <v>62.16</v>
      </c>
      <c r="V30" s="202">
        <v>4.83</v>
      </c>
      <c r="W30" s="202">
        <v>13.34</v>
      </c>
      <c r="X30" s="202">
        <v>29.35</v>
      </c>
      <c r="Y30" s="202">
        <v>0</v>
      </c>
      <c r="Z30">
        <v>0</v>
      </c>
      <c r="AA30" s="202">
        <v>10.01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28.61</v>
      </c>
      <c r="AH30" s="202">
        <v>0</v>
      </c>
      <c r="AI30" s="202">
        <v>69.61</v>
      </c>
      <c r="AJ30" s="202">
        <v>0</v>
      </c>
      <c r="AK30" s="202">
        <v>0</v>
      </c>
      <c r="AL30" s="202">
        <v>0</v>
      </c>
      <c r="AM30" s="202">
        <v>30</v>
      </c>
      <c r="AN30" s="202">
        <v>0</v>
      </c>
      <c r="AO30">
        <v>0</v>
      </c>
      <c r="AP30" s="202">
        <v>63.35</v>
      </c>
      <c r="AQ30" s="202">
        <v>26.78</v>
      </c>
      <c r="AR30" s="202">
        <v>20.96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4.96</v>
      </c>
      <c r="L31" s="202">
        <v>319.85000000000002</v>
      </c>
      <c r="M31" s="202">
        <v>13.65</v>
      </c>
      <c r="N31" s="202">
        <v>35.26</v>
      </c>
      <c r="O31" s="202">
        <v>0</v>
      </c>
      <c r="P31" s="202">
        <v>25.77</v>
      </c>
      <c r="Q31" s="202">
        <v>6.11</v>
      </c>
      <c r="R31" s="202">
        <v>12.42</v>
      </c>
      <c r="S31" s="202">
        <v>0</v>
      </c>
      <c r="T31" s="202">
        <v>0</v>
      </c>
      <c r="U31" s="202">
        <v>62.16</v>
      </c>
      <c r="V31" s="202">
        <v>4.54</v>
      </c>
      <c r="W31" s="202">
        <v>13.34</v>
      </c>
      <c r="X31" s="202">
        <v>29.35</v>
      </c>
      <c r="Y31" s="202">
        <v>0</v>
      </c>
      <c r="Z31">
        <v>0</v>
      </c>
      <c r="AA31" s="202">
        <v>10.01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28.61</v>
      </c>
      <c r="AH31" s="202">
        <v>0</v>
      </c>
      <c r="AI31" s="202">
        <v>69.61</v>
      </c>
      <c r="AJ31" s="202">
        <v>0</v>
      </c>
      <c r="AK31" s="202">
        <v>0</v>
      </c>
      <c r="AL31" s="202">
        <v>0</v>
      </c>
      <c r="AM31" s="202">
        <v>30</v>
      </c>
      <c r="AN31" s="202">
        <v>0</v>
      </c>
      <c r="AO31">
        <v>0</v>
      </c>
      <c r="AP31" s="202">
        <v>63.35</v>
      </c>
      <c r="AQ31" s="202">
        <v>26.78</v>
      </c>
      <c r="AR31" s="202">
        <v>23.2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4.96</v>
      </c>
      <c r="L32" s="202">
        <v>319.85000000000002</v>
      </c>
      <c r="M32" s="202">
        <v>13.65</v>
      </c>
      <c r="N32" s="202">
        <v>35.26</v>
      </c>
      <c r="O32" s="202">
        <v>0</v>
      </c>
      <c r="P32" s="202">
        <v>25.77</v>
      </c>
      <c r="Q32" s="202">
        <v>6.11</v>
      </c>
      <c r="R32" s="202">
        <v>12.59</v>
      </c>
      <c r="S32" s="202">
        <v>0</v>
      </c>
      <c r="T32" s="202">
        <v>0</v>
      </c>
      <c r="U32" s="202">
        <v>62.16</v>
      </c>
      <c r="V32" s="202">
        <v>4.3</v>
      </c>
      <c r="W32" s="202">
        <v>13.34</v>
      </c>
      <c r="X32" s="202">
        <v>29.35</v>
      </c>
      <c r="Y32" s="202">
        <v>0</v>
      </c>
      <c r="Z32">
        <v>0</v>
      </c>
      <c r="AA32" s="202">
        <v>10.01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28.61</v>
      </c>
      <c r="AH32" s="202">
        <v>0</v>
      </c>
      <c r="AI32" s="202">
        <v>69.61</v>
      </c>
      <c r="AJ32" s="202">
        <v>0</v>
      </c>
      <c r="AK32" s="202">
        <v>0</v>
      </c>
      <c r="AL32" s="202">
        <v>0</v>
      </c>
      <c r="AM32" s="202">
        <v>30</v>
      </c>
      <c r="AN32" s="202">
        <v>0</v>
      </c>
      <c r="AO32">
        <v>0</v>
      </c>
      <c r="AP32" s="202">
        <v>63.35</v>
      </c>
      <c r="AQ32" s="202">
        <v>26.78</v>
      </c>
      <c r="AR32" s="202">
        <v>24.2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4.96</v>
      </c>
      <c r="L33" s="202">
        <v>275.31</v>
      </c>
      <c r="M33" s="202">
        <v>13.65</v>
      </c>
      <c r="N33" s="202">
        <v>35.26</v>
      </c>
      <c r="O33" s="202">
        <v>0</v>
      </c>
      <c r="P33" s="202">
        <v>25.77</v>
      </c>
      <c r="Q33" s="202">
        <v>3.67</v>
      </c>
      <c r="R33" s="202">
        <v>7.47</v>
      </c>
      <c r="S33" s="202">
        <v>0</v>
      </c>
      <c r="T33" s="202">
        <v>0</v>
      </c>
      <c r="U33" s="202">
        <v>62.16</v>
      </c>
      <c r="V33" s="202">
        <v>4.3</v>
      </c>
      <c r="W33" s="202">
        <v>13.34</v>
      </c>
      <c r="X33" s="202">
        <v>29.35</v>
      </c>
      <c r="Y33" s="202">
        <v>0</v>
      </c>
      <c r="Z33">
        <v>0</v>
      </c>
      <c r="AA33" s="202">
        <v>10.01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28.61</v>
      </c>
      <c r="AH33" s="202">
        <v>0</v>
      </c>
      <c r="AI33" s="202">
        <v>69.61</v>
      </c>
      <c r="AJ33" s="202">
        <v>0</v>
      </c>
      <c r="AK33" s="202">
        <v>0</v>
      </c>
      <c r="AL33" s="202">
        <v>0</v>
      </c>
      <c r="AM33" s="202">
        <v>30</v>
      </c>
      <c r="AN33" s="202">
        <v>0</v>
      </c>
      <c r="AO33">
        <v>0</v>
      </c>
      <c r="AP33" s="202">
        <v>19.350000000000001</v>
      </c>
      <c r="AQ33" s="202">
        <v>26.78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4.96</v>
      </c>
      <c r="L34" s="202">
        <v>186.19</v>
      </c>
      <c r="M34" s="202">
        <v>13.65</v>
      </c>
      <c r="N34" s="202">
        <v>35.26</v>
      </c>
      <c r="O34" s="202">
        <v>0</v>
      </c>
      <c r="P34" s="202">
        <v>25.77</v>
      </c>
      <c r="Q34" s="202">
        <v>3.36</v>
      </c>
      <c r="R34" s="202">
        <v>6.83</v>
      </c>
      <c r="S34" s="202">
        <v>0</v>
      </c>
      <c r="T34" s="202">
        <v>0</v>
      </c>
      <c r="U34" s="202">
        <v>62.16</v>
      </c>
      <c r="V34" s="202">
        <v>4.3</v>
      </c>
      <c r="W34" s="202">
        <v>13.34</v>
      </c>
      <c r="X34" s="202">
        <v>29.35</v>
      </c>
      <c r="Y34" s="202">
        <v>0</v>
      </c>
      <c r="Z34">
        <v>0</v>
      </c>
      <c r="AA34" s="202">
        <v>10.01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28.61</v>
      </c>
      <c r="AH34" s="202">
        <v>0</v>
      </c>
      <c r="AI34" s="202">
        <v>69.61</v>
      </c>
      <c r="AJ34" s="202">
        <v>0</v>
      </c>
      <c r="AK34" s="202">
        <v>0</v>
      </c>
      <c r="AL34" s="202">
        <v>0</v>
      </c>
      <c r="AM34" s="202">
        <v>30</v>
      </c>
      <c r="AN34" s="202">
        <v>0</v>
      </c>
      <c r="AO34">
        <v>0</v>
      </c>
      <c r="AP34" s="202">
        <v>19.350000000000001</v>
      </c>
      <c r="AQ34" s="202">
        <v>26.78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4.96</v>
      </c>
      <c r="L35" s="202">
        <v>78.86</v>
      </c>
      <c r="M35" s="202">
        <v>13.65</v>
      </c>
      <c r="N35" s="202">
        <v>35.26</v>
      </c>
      <c r="O35" s="202">
        <v>0</v>
      </c>
      <c r="P35" s="202">
        <v>25.77</v>
      </c>
      <c r="Q35" s="202">
        <v>3.36</v>
      </c>
      <c r="R35" s="202">
        <v>6.83</v>
      </c>
      <c r="S35" s="202">
        <v>0</v>
      </c>
      <c r="T35" s="202">
        <v>0</v>
      </c>
      <c r="U35" s="202">
        <v>62.16</v>
      </c>
      <c r="V35" s="202">
        <v>4.3</v>
      </c>
      <c r="W35" s="202">
        <v>13.34</v>
      </c>
      <c r="X35" s="202">
        <v>29.35</v>
      </c>
      <c r="Y35" s="202">
        <v>0</v>
      </c>
      <c r="Z35">
        <v>0</v>
      </c>
      <c r="AA35" s="202">
        <v>10.01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28.61</v>
      </c>
      <c r="AH35" s="202">
        <v>0</v>
      </c>
      <c r="AI35" s="202">
        <v>69.61</v>
      </c>
      <c r="AJ35" s="202">
        <v>0</v>
      </c>
      <c r="AK35" s="202">
        <v>0</v>
      </c>
      <c r="AL35" s="202">
        <v>0</v>
      </c>
      <c r="AM35" s="202">
        <v>30</v>
      </c>
      <c r="AN35" s="202">
        <v>0</v>
      </c>
      <c r="AO35">
        <v>0</v>
      </c>
      <c r="AP35" s="202">
        <v>19.350000000000001</v>
      </c>
      <c r="AQ35" s="202">
        <v>26.78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4.96</v>
      </c>
      <c r="L36" s="202">
        <v>67.739999999999995</v>
      </c>
      <c r="M36" s="202">
        <v>13.65</v>
      </c>
      <c r="N36" s="202">
        <v>35.26</v>
      </c>
      <c r="O36" s="202">
        <v>0</v>
      </c>
      <c r="P36" s="202">
        <v>25.77</v>
      </c>
      <c r="Q36" s="202">
        <v>3.36</v>
      </c>
      <c r="R36" s="202">
        <v>6.83</v>
      </c>
      <c r="S36" s="202">
        <v>0</v>
      </c>
      <c r="T36" s="202">
        <v>0</v>
      </c>
      <c r="U36" s="202">
        <v>62.16</v>
      </c>
      <c r="V36" s="202">
        <v>4.3</v>
      </c>
      <c r="W36" s="202">
        <v>13.34</v>
      </c>
      <c r="X36" s="202">
        <v>29.35</v>
      </c>
      <c r="Y36" s="202">
        <v>0</v>
      </c>
      <c r="Z36">
        <v>0</v>
      </c>
      <c r="AA36" s="202">
        <v>10.01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28.61</v>
      </c>
      <c r="AH36" s="202">
        <v>0</v>
      </c>
      <c r="AI36" s="202">
        <v>69.61</v>
      </c>
      <c r="AJ36" s="202">
        <v>0</v>
      </c>
      <c r="AK36" s="202">
        <v>0</v>
      </c>
      <c r="AL36" s="202">
        <v>0</v>
      </c>
      <c r="AM36" s="202">
        <v>30</v>
      </c>
      <c r="AN36" s="202">
        <v>0</v>
      </c>
      <c r="AO36">
        <v>0</v>
      </c>
      <c r="AP36" s="202">
        <v>19.350000000000001</v>
      </c>
      <c r="AQ36" s="202">
        <v>26.78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4.96</v>
      </c>
      <c r="L37" s="202">
        <v>67.739999999999995</v>
      </c>
      <c r="M37" s="202">
        <v>13.65</v>
      </c>
      <c r="N37" s="202">
        <v>35.26</v>
      </c>
      <c r="O37" s="202">
        <v>0</v>
      </c>
      <c r="P37" s="202">
        <v>25.77</v>
      </c>
      <c r="Q37" s="202">
        <v>3.37</v>
      </c>
      <c r="R37" s="202">
        <v>6.83</v>
      </c>
      <c r="S37" s="202">
        <v>0</v>
      </c>
      <c r="T37" s="202">
        <v>0</v>
      </c>
      <c r="U37" s="202">
        <v>62.16</v>
      </c>
      <c r="V37" s="202">
        <v>4.3</v>
      </c>
      <c r="W37" s="202">
        <v>13.34</v>
      </c>
      <c r="X37" s="202">
        <v>29.35</v>
      </c>
      <c r="Y37" s="202">
        <v>0</v>
      </c>
      <c r="Z37">
        <v>0</v>
      </c>
      <c r="AA37" s="202">
        <v>10.01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28.61</v>
      </c>
      <c r="AH37" s="202">
        <v>0</v>
      </c>
      <c r="AI37" s="202">
        <v>69.61</v>
      </c>
      <c r="AJ37" s="202">
        <v>0</v>
      </c>
      <c r="AK37" s="202">
        <v>0</v>
      </c>
      <c r="AL37" s="202">
        <v>0</v>
      </c>
      <c r="AM37" s="202">
        <v>30</v>
      </c>
      <c r="AN37" s="202">
        <v>0</v>
      </c>
      <c r="AO37">
        <v>0</v>
      </c>
      <c r="AP37" s="202">
        <v>19.350000000000001</v>
      </c>
      <c r="AQ37" s="202">
        <v>26.78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4.96</v>
      </c>
      <c r="L38" s="202">
        <v>67.739999999999995</v>
      </c>
      <c r="M38" s="202">
        <v>13.65</v>
      </c>
      <c r="N38" s="202">
        <v>35.26</v>
      </c>
      <c r="O38" s="202">
        <v>0</v>
      </c>
      <c r="P38" s="202">
        <v>25.77</v>
      </c>
      <c r="Q38" s="202">
        <v>3.36</v>
      </c>
      <c r="R38" s="202">
        <v>6.83</v>
      </c>
      <c r="S38" s="202">
        <v>0</v>
      </c>
      <c r="T38" s="202">
        <v>0</v>
      </c>
      <c r="U38" s="202">
        <v>62.16</v>
      </c>
      <c r="V38" s="202">
        <v>4.3</v>
      </c>
      <c r="W38" s="202">
        <v>13.34</v>
      </c>
      <c r="X38" s="202">
        <v>29.35</v>
      </c>
      <c r="Y38" s="202">
        <v>0</v>
      </c>
      <c r="Z38">
        <v>0</v>
      </c>
      <c r="AA38" s="202">
        <v>10.01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28.61</v>
      </c>
      <c r="AH38" s="202">
        <v>0</v>
      </c>
      <c r="AI38" s="202">
        <v>69.61</v>
      </c>
      <c r="AJ38" s="202">
        <v>0</v>
      </c>
      <c r="AK38" s="202">
        <v>0</v>
      </c>
      <c r="AL38" s="202">
        <v>0</v>
      </c>
      <c r="AM38" s="202">
        <v>30</v>
      </c>
      <c r="AN38" s="202">
        <v>0</v>
      </c>
      <c r="AO38">
        <v>0</v>
      </c>
      <c r="AP38" s="202">
        <v>19.350000000000001</v>
      </c>
      <c r="AQ38" s="202">
        <v>26.78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4.96</v>
      </c>
      <c r="L39" s="202">
        <v>67.739999999999995</v>
      </c>
      <c r="M39" s="202">
        <v>13.65</v>
      </c>
      <c r="N39" s="202">
        <v>35.26</v>
      </c>
      <c r="O39" s="202">
        <v>0</v>
      </c>
      <c r="P39" s="202">
        <v>25.77</v>
      </c>
      <c r="Q39" s="202">
        <v>3.36</v>
      </c>
      <c r="R39" s="202">
        <v>6.83</v>
      </c>
      <c r="S39" s="202">
        <v>0</v>
      </c>
      <c r="T39" s="202">
        <v>0</v>
      </c>
      <c r="U39" s="202">
        <v>62.16</v>
      </c>
      <c r="V39" s="202">
        <v>4.3</v>
      </c>
      <c r="W39" s="202">
        <v>13.34</v>
      </c>
      <c r="X39" s="202">
        <v>29.35</v>
      </c>
      <c r="Y39" s="202">
        <v>0</v>
      </c>
      <c r="Z39">
        <v>0</v>
      </c>
      <c r="AA39" s="202">
        <v>10.01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28.23</v>
      </c>
      <c r="AH39" s="202">
        <v>0</v>
      </c>
      <c r="AI39" s="202">
        <v>69.61</v>
      </c>
      <c r="AJ39" s="202">
        <v>0</v>
      </c>
      <c r="AK39" s="202">
        <v>0</v>
      </c>
      <c r="AL39" s="202">
        <v>0</v>
      </c>
      <c r="AM39" s="202">
        <v>30</v>
      </c>
      <c r="AN39" s="202">
        <v>0</v>
      </c>
      <c r="AO39">
        <v>0</v>
      </c>
      <c r="AP39" s="202">
        <v>19.350000000000001</v>
      </c>
      <c r="AQ39" s="202">
        <v>26.78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4.96</v>
      </c>
      <c r="L40" s="202">
        <v>67.739999999999995</v>
      </c>
      <c r="M40" s="202">
        <v>13.65</v>
      </c>
      <c r="N40" s="202">
        <v>35.26</v>
      </c>
      <c r="O40" s="202">
        <v>0</v>
      </c>
      <c r="P40" s="202">
        <v>25.77</v>
      </c>
      <c r="Q40" s="202">
        <v>3.36</v>
      </c>
      <c r="R40" s="202">
        <v>6.83</v>
      </c>
      <c r="S40" s="202">
        <v>0</v>
      </c>
      <c r="T40" s="202">
        <v>0</v>
      </c>
      <c r="U40" s="202">
        <v>62.16</v>
      </c>
      <c r="V40" s="202">
        <v>4.3</v>
      </c>
      <c r="W40" s="202">
        <v>13.34</v>
      </c>
      <c r="X40" s="202">
        <v>29.35</v>
      </c>
      <c r="Y40" s="202">
        <v>0</v>
      </c>
      <c r="Z40">
        <v>0</v>
      </c>
      <c r="AA40" s="202">
        <v>10.01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28.23</v>
      </c>
      <c r="AH40" s="202">
        <v>0</v>
      </c>
      <c r="AI40" s="202">
        <v>69.61</v>
      </c>
      <c r="AJ40" s="202">
        <v>0</v>
      </c>
      <c r="AK40" s="202">
        <v>0</v>
      </c>
      <c r="AL40" s="202">
        <v>0</v>
      </c>
      <c r="AM40" s="202">
        <v>30</v>
      </c>
      <c r="AN40" s="202">
        <v>0</v>
      </c>
      <c r="AO40">
        <v>0</v>
      </c>
      <c r="AP40" s="202">
        <v>19.350000000000001</v>
      </c>
      <c r="AQ40" s="202">
        <v>26.78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4.96</v>
      </c>
      <c r="L41" s="202">
        <v>67.739999999999995</v>
      </c>
      <c r="M41" s="202">
        <v>13.65</v>
      </c>
      <c r="N41" s="202">
        <v>35.26</v>
      </c>
      <c r="O41" s="202">
        <v>0</v>
      </c>
      <c r="P41" s="202">
        <v>25.77</v>
      </c>
      <c r="Q41" s="202">
        <v>3.36</v>
      </c>
      <c r="R41" s="202">
        <v>6.83</v>
      </c>
      <c r="S41" s="202">
        <v>0</v>
      </c>
      <c r="T41" s="202">
        <v>0</v>
      </c>
      <c r="U41" s="202">
        <v>62.16</v>
      </c>
      <c r="V41" s="202">
        <v>4.3</v>
      </c>
      <c r="W41" s="202">
        <v>13.34</v>
      </c>
      <c r="X41" s="202">
        <v>29.35</v>
      </c>
      <c r="Y41" s="202">
        <v>0</v>
      </c>
      <c r="Z41">
        <v>0</v>
      </c>
      <c r="AA41" s="202">
        <v>10.01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28.23</v>
      </c>
      <c r="AH41" s="202">
        <v>0</v>
      </c>
      <c r="AI41" s="202">
        <v>69.61</v>
      </c>
      <c r="AJ41" s="202">
        <v>0</v>
      </c>
      <c r="AK41" s="202">
        <v>0</v>
      </c>
      <c r="AL41" s="202">
        <v>0</v>
      </c>
      <c r="AM41" s="202">
        <v>30</v>
      </c>
      <c r="AN41" s="202">
        <v>0</v>
      </c>
      <c r="AO41">
        <v>0</v>
      </c>
      <c r="AP41" s="202">
        <v>19.350000000000001</v>
      </c>
      <c r="AQ41" s="202">
        <v>26.78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4.96</v>
      </c>
      <c r="L42" s="202">
        <v>67.739999999999995</v>
      </c>
      <c r="M42" s="202">
        <v>13.65</v>
      </c>
      <c r="N42" s="202">
        <v>35.26</v>
      </c>
      <c r="O42" s="202">
        <v>0</v>
      </c>
      <c r="P42" s="202">
        <v>25.77</v>
      </c>
      <c r="Q42" s="202">
        <v>3.36</v>
      </c>
      <c r="R42" s="202">
        <v>6.83</v>
      </c>
      <c r="S42" s="202">
        <v>0</v>
      </c>
      <c r="T42" s="202">
        <v>0</v>
      </c>
      <c r="U42" s="202">
        <v>62.16</v>
      </c>
      <c r="V42" s="202">
        <v>4.3</v>
      </c>
      <c r="W42" s="202">
        <v>13.34</v>
      </c>
      <c r="X42" s="202">
        <v>29.35</v>
      </c>
      <c r="Y42" s="202">
        <v>0</v>
      </c>
      <c r="Z42">
        <v>0</v>
      </c>
      <c r="AA42" s="202">
        <v>10.01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28.23</v>
      </c>
      <c r="AH42" s="202">
        <v>0</v>
      </c>
      <c r="AI42" s="202">
        <v>69.61</v>
      </c>
      <c r="AJ42" s="202">
        <v>0</v>
      </c>
      <c r="AK42" s="202">
        <v>0</v>
      </c>
      <c r="AL42" s="202">
        <v>0</v>
      </c>
      <c r="AM42" s="202">
        <v>30</v>
      </c>
      <c r="AN42" s="202">
        <v>0</v>
      </c>
      <c r="AO42">
        <v>0</v>
      </c>
      <c r="AP42" s="202">
        <v>19.350000000000001</v>
      </c>
      <c r="AQ42" s="202">
        <v>26.78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4.96</v>
      </c>
      <c r="L43" s="202">
        <v>67.739999999999995</v>
      </c>
      <c r="M43" s="202">
        <v>13.65</v>
      </c>
      <c r="N43" s="202">
        <v>35.26</v>
      </c>
      <c r="O43" s="202">
        <v>0</v>
      </c>
      <c r="P43" s="202">
        <v>25.77</v>
      </c>
      <c r="Q43" s="202">
        <v>3.36</v>
      </c>
      <c r="R43" s="202">
        <v>6.83</v>
      </c>
      <c r="S43" s="202">
        <v>0</v>
      </c>
      <c r="T43" s="202">
        <v>0</v>
      </c>
      <c r="U43" s="202">
        <v>62.16</v>
      </c>
      <c r="V43" s="202">
        <v>4.3</v>
      </c>
      <c r="W43" s="202">
        <v>13.34</v>
      </c>
      <c r="X43" s="202">
        <v>29.35</v>
      </c>
      <c r="Y43" s="202">
        <v>0</v>
      </c>
      <c r="Z43">
        <v>0</v>
      </c>
      <c r="AA43" s="202">
        <v>10.01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28.23</v>
      </c>
      <c r="AH43" s="202">
        <v>0</v>
      </c>
      <c r="AI43" s="202">
        <v>69.61</v>
      </c>
      <c r="AJ43" s="202">
        <v>0</v>
      </c>
      <c r="AK43" s="202">
        <v>0</v>
      </c>
      <c r="AL43" s="202">
        <v>0</v>
      </c>
      <c r="AM43" s="202">
        <v>30</v>
      </c>
      <c r="AN43" s="202">
        <v>0</v>
      </c>
      <c r="AO43">
        <v>0</v>
      </c>
      <c r="AP43" s="202">
        <v>48.38</v>
      </c>
      <c r="AQ43" s="202">
        <v>26.78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4.96</v>
      </c>
      <c r="L44" s="202">
        <v>67.739999999999995</v>
      </c>
      <c r="M44" s="202">
        <v>13.65</v>
      </c>
      <c r="N44" s="202">
        <v>35.26</v>
      </c>
      <c r="O44" s="202">
        <v>0</v>
      </c>
      <c r="P44" s="202">
        <v>25.77</v>
      </c>
      <c r="Q44" s="202">
        <v>3.36</v>
      </c>
      <c r="R44" s="202">
        <v>6.83</v>
      </c>
      <c r="S44" s="202">
        <v>0</v>
      </c>
      <c r="T44" s="202">
        <v>0</v>
      </c>
      <c r="U44" s="202">
        <v>62.16</v>
      </c>
      <c r="V44" s="202">
        <v>4.3</v>
      </c>
      <c r="W44" s="202">
        <v>13.34</v>
      </c>
      <c r="X44" s="202">
        <v>29.35</v>
      </c>
      <c r="Y44" s="202">
        <v>0</v>
      </c>
      <c r="Z44">
        <v>0</v>
      </c>
      <c r="AA44" s="202">
        <v>10.01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28.23</v>
      </c>
      <c r="AH44" s="202">
        <v>0</v>
      </c>
      <c r="AI44" s="202">
        <v>69.61</v>
      </c>
      <c r="AJ44" s="202">
        <v>0</v>
      </c>
      <c r="AK44" s="202">
        <v>0</v>
      </c>
      <c r="AL44" s="202">
        <v>0</v>
      </c>
      <c r="AM44" s="202">
        <v>30</v>
      </c>
      <c r="AN44" s="202">
        <v>0</v>
      </c>
      <c r="AO44">
        <v>0</v>
      </c>
      <c r="AP44" s="202">
        <v>48.38</v>
      </c>
      <c r="AQ44" s="202">
        <v>26.78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4.96</v>
      </c>
      <c r="L45" s="202">
        <v>67.739999999999995</v>
      </c>
      <c r="M45" s="202">
        <v>13.65</v>
      </c>
      <c r="N45" s="202">
        <v>35.26</v>
      </c>
      <c r="O45" s="202">
        <v>0</v>
      </c>
      <c r="P45" s="202">
        <v>25.77</v>
      </c>
      <c r="Q45" s="202">
        <v>3.36</v>
      </c>
      <c r="R45" s="202">
        <v>6.83</v>
      </c>
      <c r="S45" s="202">
        <v>0</v>
      </c>
      <c r="T45" s="202">
        <v>0</v>
      </c>
      <c r="U45" s="202">
        <v>62.16</v>
      </c>
      <c r="V45" s="202">
        <v>4.3</v>
      </c>
      <c r="W45" s="202">
        <v>13.34</v>
      </c>
      <c r="X45" s="202">
        <v>29.35</v>
      </c>
      <c r="Y45" s="202">
        <v>0</v>
      </c>
      <c r="Z45">
        <v>0</v>
      </c>
      <c r="AA45" s="202">
        <v>10.01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28.23</v>
      </c>
      <c r="AH45" s="202">
        <v>0</v>
      </c>
      <c r="AI45" s="202">
        <v>69.61</v>
      </c>
      <c r="AJ45" s="202">
        <v>0</v>
      </c>
      <c r="AK45" s="202">
        <v>0</v>
      </c>
      <c r="AL45" s="202">
        <v>0</v>
      </c>
      <c r="AM45" s="202">
        <v>30</v>
      </c>
      <c r="AN45" s="202">
        <v>0</v>
      </c>
      <c r="AO45">
        <v>0</v>
      </c>
      <c r="AP45" s="202">
        <v>19.350000000000001</v>
      </c>
      <c r="AQ45" s="202">
        <v>26.78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4.96</v>
      </c>
      <c r="L46" s="202">
        <v>67.739999999999995</v>
      </c>
      <c r="M46" s="202">
        <v>13.65</v>
      </c>
      <c r="N46" s="202">
        <v>35.26</v>
      </c>
      <c r="O46" s="202">
        <v>0</v>
      </c>
      <c r="P46" s="202">
        <v>25.77</v>
      </c>
      <c r="Q46" s="202">
        <v>3.36</v>
      </c>
      <c r="R46" s="202">
        <v>6.83</v>
      </c>
      <c r="S46" s="202">
        <v>0</v>
      </c>
      <c r="T46" s="202">
        <v>0</v>
      </c>
      <c r="U46" s="202">
        <v>62.16</v>
      </c>
      <c r="V46" s="202">
        <v>4.3</v>
      </c>
      <c r="W46" s="202">
        <v>13.34</v>
      </c>
      <c r="X46" s="202">
        <v>29.35</v>
      </c>
      <c r="Y46" s="202">
        <v>0</v>
      </c>
      <c r="Z46">
        <v>0</v>
      </c>
      <c r="AA46" s="202">
        <v>10.01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28.23</v>
      </c>
      <c r="AH46" s="202">
        <v>0</v>
      </c>
      <c r="AI46" s="202">
        <v>69.61</v>
      </c>
      <c r="AJ46" s="202">
        <v>0</v>
      </c>
      <c r="AK46" s="202">
        <v>0</v>
      </c>
      <c r="AL46" s="202">
        <v>0</v>
      </c>
      <c r="AM46" s="202">
        <v>30</v>
      </c>
      <c r="AN46" s="202">
        <v>0</v>
      </c>
      <c r="AO46">
        <v>0</v>
      </c>
      <c r="AP46" s="202">
        <v>19.350000000000001</v>
      </c>
      <c r="AQ46" s="202">
        <v>26.78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4.96</v>
      </c>
      <c r="L47" s="202">
        <v>67.739999999999995</v>
      </c>
      <c r="M47" s="202">
        <v>13.65</v>
      </c>
      <c r="N47" s="202">
        <v>35.26</v>
      </c>
      <c r="O47" s="202">
        <v>0</v>
      </c>
      <c r="P47" s="202">
        <v>25.77</v>
      </c>
      <c r="Q47" s="202">
        <v>3.36</v>
      </c>
      <c r="R47" s="202">
        <v>6.83</v>
      </c>
      <c r="S47" s="202">
        <v>0</v>
      </c>
      <c r="T47" s="202">
        <v>0</v>
      </c>
      <c r="U47" s="202">
        <v>62.16</v>
      </c>
      <c r="V47" s="202">
        <v>4.3</v>
      </c>
      <c r="W47" s="202">
        <v>13.34</v>
      </c>
      <c r="X47" s="202">
        <v>29.35</v>
      </c>
      <c r="Y47" s="202">
        <v>0</v>
      </c>
      <c r="Z47">
        <v>0</v>
      </c>
      <c r="AA47" s="202">
        <v>9.0299999999999994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28.23</v>
      </c>
      <c r="AH47" s="202">
        <v>0</v>
      </c>
      <c r="AI47" s="202">
        <v>69.61</v>
      </c>
      <c r="AJ47" s="202">
        <v>0</v>
      </c>
      <c r="AK47" s="202">
        <v>0</v>
      </c>
      <c r="AL47" s="202">
        <v>0</v>
      </c>
      <c r="AM47" s="202">
        <v>30</v>
      </c>
      <c r="AN47" s="202">
        <v>0</v>
      </c>
      <c r="AO47">
        <v>0</v>
      </c>
      <c r="AP47" s="202">
        <v>19.350000000000001</v>
      </c>
      <c r="AQ47" s="202">
        <v>26.78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4.96</v>
      </c>
      <c r="L48" s="202">
        <v>67.739999999999995</v>
      </c>
      <c r="M48" s="202">
        <v>13.65</v>
      </c>
      <c r="N48" s="202">
        <v>35.26</v>
      </c>
      <c r="O48" s="202">
        <v>0</v>
      </c>
      <c r="P48" s="202">
        <v>25.77</v>
      </c>
      <c r="Q48" s="202">
        <v>3.36</v>
      </c>
      <c r="R48" s="202">
        <v>6.83</v>
      </c>
      <c r="S48" s="202">
        <v>0</v>
      </c>
      <c r="T48" s="202">
        <v>0</v>
      </c>
      <c r="U48" s="202">
        <v>62.16</v>
      </c>
      <c r="V48" s="202">
        <v>4.3</v>
      </c>
      <c r="W48" s="202">
        <v>13.34</v>
      </c>
      <c r="X48" s="202">
        <v>29.35</v>
      </c>
      <c r="Y48" s="202">
        <v>0</v>
      </c>
      <c r="Z48">
        <v>0</v>
      </c>
      <c r="AA48" s="202">
        <v>9.0299999999999994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28</v>
      </c>
      <c r="AH48" s="202">
        <v>0</v>
      </c>
      <c r="AI48" s="202">
        <v>69.61</v>
      </c>
      <c r="AJ48" s="202">
        <v>0</v>
      </c>
      <c r="AK48" s="202">
        <v>0</v>
      </c>
      <c r="AL48" s="202">
        <v>0</v>
      </c>
      <c r="AM48" s="202">
        <v>30</v>
      </c>
      <c r="AN48" s="202">
        <v>0</v>
      </c>
      <c r="AO48">
        <v>0</v>
      </c>
      <c r="AP48" s="202">
        <v>19.350000000000001</v>
      </c>
      <c r="AQ48" s="202">
        <v>26.78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4.96</v>
      </c>
      <c r="L49" s="202">
        <v>67.739999999999995</v>
      </c>
      <c r="M49" s="202">
        <v>13.65</v>
      </c>
      <c r="N49" s="202">
        <v>35.26</v>
      </c>
      <c r="O49" s="202">
        <v>0</v>
      </c>
      <c r="P49" s="202">
        <v>25.77</v>
      </c>
      <c r="Q49" s="202">
        <v>3.36</v>
      </c>
      <c r="R49" s="202">
        <v>6.77</v>
      </c>
      <c r="S49" s="202">
        <v>0</v>
      </c>
      <c r="T49" s="202">
        <v>0</v>
      </c>
      <c r="U49" s="202">
        <v>62.16</v>
      </c>
      <c r="V49" s="202">
        <v>3.87</v>
      </c>
      <c r="W49" s="202">
        <v>13.34</v>
      </c>
      <c r="X49" s="202">
        <v>29.35</v>
      </c>
      <c r="Y49" s="202">
        <v>0</v>
      </c>
      <c r="Z49">
        <v>0</v>
      </c>
      <c r="AA49" s="202">
        <v>9.0299999999999994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28</v>
      </c>
      <c r="AH49" s="202">
        <v>0</v>
      </c>
      <c r="AI49" s="202">
        <v>69.61</v>
      </c>
      <c r="AJ49" s="202">
        <v>0</v>
      </c>
      <c r="AK49" s="202">
        <v>0</v>
      </c>
      <c r="AL49" s="202">
        <v>0</v>
      </c>
      <c r="AM49" s="202">
        <v>30</v>
      </c>
      <c r="AN49" s="202">
        <v>0</v>
      </c>
      <c r="AO49">
        <v>0</v>
      </c>
      <c r="AP49" s="202">
        <v>18.489999999999998</v>
      </c>
      <c r="AQ49" s="202">
        <v>26.32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4.96</v>
      </c>
      <c r="L50" s="202">
        <v>67.739999999999995</v>
      </c>
      <c r="M50" s="202">
        <v>13.65</v>
      </c>
      <c r="N50" s="202">
        <v>35.26</v>
      </c>
      <c r="O50" s="202">
        <v>0</v>
      </c>
      <c r="P50" s="202">
        <v>25.77</v>
      </c>
      <c r="Q50" s="202">
        <v>3.36</v>
      </c>
      <c r="R50" s="202">
        <v>6.77</v>
      </c>
      <c r="S50" s="202">
        <v>0</v>
      </c>
      <c r="T50" s="202">
        <v>0</v>
      </c>
      <c r="U50" s="202">
        <v>62.16</v>
      </c>
      <c r="V50" s="202">
        <v>3.87</v>
      </c>
      <c r="W50" s="202">
        <v>13.34</v>
      </c>
      <c r="X50" s="202">
        <v>29.35</v>
      </c>
      <c r="Y50" s="202">
        <v>0</v>
      </c>
      <c r="Z50">
        <v>0</v>
      </c>
      <c r="AA50" s="202">
        <v>9.0299999999999994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28</v>
      </c>
      <c r="AH50" s="202">
        <v>0</v>
      </c>
      <c r="AI50" s="202">
        <v>69.61</v>
      </c>
      <c r="AJ50" s="202">
        <v>0</v>
      </c>
      <c r="AK50" s="202">
        <v>0</v>
      </c>
      <c r="AL50" s="202">
        <v>0</v>
      </c>
      <c r="AM50" s="202">
        <v>30</v>
      </c>
      <c r="AN50" s="202">
        <v>0</v>
      </c>
      <c r="AO50">
        <v>0</v>
      </c>
      <c r="AP50" s="202">
        <v>18.489999999999998</v>
      </c>
      <c r="AQ50" s="202">
        <v>26.32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4.96</v>
      </c>
      <c r="L51" s="202">
        <v>67.739999999999995</v>
      </c>
      <c r="M51" s="202">
        <v>13.65</v>
      </c>
      <c r="N51" s="202">
        <v>35.26</v>
      </c>
      <c r="O51" s="202">
        <v>0</v>
      </c>
      <c r="P51" s="202">
        <v>25.77</v>
      </c>
      <c r="Q51" s="202">
        <v>3.36</v>
      </c>
      <c r="R51" s="202">
        <v>5.81</v>
      </c>
      <c r="S51" s="202">
        <v>0</v>
      </c>
      <c r="T51" s="202">
        <v>0</v>
      </c>
      <c r="U51" s="202">
        <v>62.16</v>
      </c>
      <c r="V51" s="202">
        <v>4.8</v>
      </c>
      <c r="W51" s="202">
        <v>13.34</v>
      </c>
      <c r="X51" s="202">
        <v>29.35</v>
      </c>
      <c r="Y51" s="202">
        <v>0</v>
      </c>
      <c r="Z51">
        <v>0</v>
      </c>
      <c r="AA51" s="202">
        <v>9.0299999999999994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28</v>
      </c>
      <c r="AH51" s="202">
        <v>0</v>
      </c>
      <c r="AI51" s="202">
        <v>69.61</v>
      </c>
      <c r="AJ51" s="202">
        <v>0</v>
      </c>
      <c r="AK51" s="202">
        <v>0</v>
      </c>
      <c r="AL51" s="202">
        <v>0</v>
      </c>
      <c r="AM51" s="202">
        <v>30</v>
      </c>
      <c r="AN51" s="202">
        <v>0</v>
      </c>
      <c r="AO51">
        <v>0</v>
      </c>
      <c r="AP51" s="202">
        <v>19.350000000000001</v>
      </c>
      <c r="AQ51" s="202">
        <v>14.52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4.96</v>
      </c>
      <c r="L52" s="202">
        <v>67.739999999999995</v>
      </c>
      <c r="M52" s="202">
        <v>13.65</v>
      </c>
      <c r="N52" s="202">
        <v>35.26</v>
      </c>
      <c r="O52" s="202">
        <v>0</v>
      </c>
      <c r="P52" s="202">
        <v>25.77</v>
      </c>
      <c r="Q52" s="202">
        <v>3.36</v>
      </c>
      <c r="R52" s="202">
        <v>5.81</v>
      </c>
      <c r="S52" s="202">
        <v>0</v>
      </c>
      <c r="T52" s="202">
        <v>0</v>
      </c>
      <c r="U52" s="202">
        <v>62.16</v>
      </c>
      <c r="V52" s="202">
        <v>5.34</v>
      </c>
      <c r="W52" s="202">
        <v>13.34</v>
      </c>
      <c r="X52" s="202">
        <v>29.35</v>
      </c>
      <c r="Y52" s="202">
        <v>0</v>
      </c>
      <c r="Z52">
        <v>0</v>
      </c>
      <c r="AA52" s="202">
        <v>9.0299999999999994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28</v>
      </c>
      <c r="AH52" s="202">
        <v>0</v>
      </c>
      <c r="AI52" s="202">
        <v>69.61</v>
      </c>
      <c r="AJ52" s="202">
        <v>0</v>
      </c>
      <c r="AK52" s="202">
        <v>0</v>
      </c>
      <c r="AL52" s="202">
        <v>0</v>
      </c>
      <c r="AM52" s="202">
        <v>30</v>
      </c>
      <c r="AN52" s="202">
        <v>0</v>
      </c>
      <c r="AO52">
        <v>0</v>
      </c>
      <c r="AP52" s="202">
        <v>19.350000000000001</v>
      </c>
      <c r="AQ52" s="202">
        <v>6.77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4.96</v>
      </c>
      <c r="L53" s="202">
        <v>67.739999999999995</v>
      </c>
      <c r="M53" s="202">
        <v>13.65</v>
      </c>
      <c r="N53" s="202">
        <v>35.26</v>
      </c>
      <c r="O53" s="202">
        <v>0</v>
      </c>
      <c r="P53" s="202">
        <v>25.77</v>
      </c>
      <c r="Q53" s="202">
        <v>3.36</v>
      </c>
      <c r="R53" s="202">
        <v>5.81</v>
      </c>
      <c r="S53" s="202">
        <v>0</v>
      </c>
      <c r="T53" s="202">
        <v>0</v>
      </c>
      <c r="U53" s="202">
        <v>62.16</v>
      </c>
      <c r="V53" s="202">
        <v>5.34</v>
      </c>
      <c r="W53" s="202">
        <v>13.34</v>
      </c>
      <c r="X53" s="202">
        <v>29.35</v>
      </c>
      <c r="Y53" s="202">
        <v>0</v>
      </c>
      <c r="Z53">
        <v>0</v>
      </c>
      <c r="AA53" s="202">
        <v>9.0299999999999994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28</v>
      </c>
      <c r="AH53" s="202">
        <v>0</v>
      </c>
      <c r="AI53" s="202">
        <v>69.61</v>
      </c>
      <c r="AJ53" s="202">
        <v>0</v>
      </c>
      <c r="AK53" s="202">
        <v>0</v>
      </c>
      <c r="AL53" s="202">
        <v>0</v>
      </c>
      <c r="AM53" s="202">
        <v>30</v>
      </c>
      <c r="AN53" s="202">
        <v>0</v>
      </c>
      <c r="AO53">
        <v>0</v>
      </c>
      <c r="AP53" s="202">
        <v>19.350000000000001</v>
      </c>
      <c r="AQ53" s="202">
        <v>6.77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4.96</v>
      </c>
      <c r="L54" s="202">
        <v>67.739999999999995</v>
      </c>
      <c r="M54" s="202">
        <v>13.65</v>
      </c>
      <c r="N54" s="202">
        <v>35.26</v>
      </c>
      <c r="O54" s="202">
        <v>0</v>
      </c>
      <c r="P54" s="202">
        <v>25.77</v>
      </c>
      <c r="Q54" s="202">
        <v>3.36</v>
      </c>
      <c r="R54" s="202">
        <v>5.81</v>
      </c>
      <c r="S54" s="202">
        <v>0</v>
      </c>
      <c r="T54" s="202">
        <v>0</v>
      </c>
      <c r="U54" s="202">
        <v>62.16</v>
      </c>
      <c r="V54" s="202">
        <v>5.34</v>
      </c>
      <c r="W54" s="202">
        <v>13.34</v>
      </c>
      <c r="X54" s="202">
        <v>29.35</v>
      </c>
      <c r="Y54" s="202">
        <v>0</v>
      </c>
      <c r="Z54">
        <v>0</v>
      </c>
      <c r="AA54" s="202">
        <v>9.0299999999999994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28</v>
      </c>
      <c r="AH54" s="202">
        <v>0</v>
      </c>
      <c r="AI54" s="202">
        <v>69.61</v>
      </c>
      <c r="AJ54" s="202">
        <v>0</v>
      </c>
      <c r="AK54" s="202">
        <v>0</v>
      </c>
      <c r="AL54" s="202">
        <v>0</v>
      </c>
      <c r="AM54" s="202">
        <v>30</v>
      </c>
      <c r="AN54" s="202">
        <v>0</v>
      </c>
      <c r="AO54">
        <v>0</v>
      </c>
      <c r="AP54" s="202">
        <v>19.350000000000001</v>
      </c>
      <c r="AQ54" s="202">
        <v>6.77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4.96</v>
      </c>
      <c r="L55" s="202">
        <v>67.739999999999995</v>
      </c>
      <c r="M55" s="202">
        <v>13.65</v>
      </c>
      <c r="N55" s="202">
        <v>35.26</v>
      </c>
      <c r="O55" s="202">
        <v>0</v>
      </c>
      <c r="P55" s="202">
        <v>25.77</v>
      </c>
      <c r="Q55" s="202">
        <v>3.36</v>
      </c>
      <c r="R55" s="202">
        <v>6.77</v>
      </c>
      <c r="S55" s="202">
        <v>0</v>
      </c>
      <c r="T55" s="202">
        <v>0</v>
      </c>
      <c r="U55" s="202">
        <v>62.16</v>
      </c>
      <c r="V55" s="202">
        <v>5.34</v>
      </c>
      <c r="W55" s="202">
        <v>13.34</v>
      </c>
      <c r="X55" s="202">
        <v>29.35</v>
      </c>
      <c r="Y55" s="202">
        <v>0</v>
      </c>
      <c r="Z55">
        <v>0</v>
      </c>
      <c r="AA55" s="202">
        <v>9.0299999999999994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28</v>
      </c>
      <c r="AH55" s="202">
        <v>0</v>
      </c>
      <c r="AI55" s="202">
        <v>69.61</v>
      </c>
      <c r="AJ55" s="202">
        <v>0</v>
      </c>
      <c r="AK55" s="202">
        <v>0</v>
      </c>
      <c r="AL55" s="202">
        <v>0</v>
      </c>
      <c r="AM55" s="202">
        <v>30</v>
      </c>
      <c r="AN55" s="202">
        <v>0</v>
      </c>
      <c r="AO55">
        <v>0</v>
      </c>
      <c r="AP55" s="202">
        <v>19.350000000000001</v>
      </c>
      <c r="AQ55" s="202">
        <v>6.77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4.96</v>
      </c>
      <c r="L56" s="202">
        <v>67.739999999999995</v>
      </c>
      <c r="M56" s="202">
        <v>13.65</v>
      </c>
      <c r="N56" s="202">
        <v>35.26</v>
      </c>
      <c r="O56" s="202">
        <v>0</v>
      </c>
      <c r="P56" s="202">
        <v>25.77</v>
      </c>
      <c r="Q56" s="202">
        <v>3.36</v>
      </c>
      <c r="R56" s="202">
        <v>6.77</v>
      </c>
      <c r="S56" s="202">
        <v>0</v>
      </c>
      <c r="T56" s="202">
        <v>0</v>
      </c>
      <c r="U56" s="202">
        <v>62.16</v>
      </c>
      <c r="V56" s="202">
        <v>5.34</v>
      </c>
      <c r="W56" s="202">
        <v>13.34</v>
      </c>
      <c r="X56" s="202">
        <v>29.35</v>
      </c>
      <c r="Y56" s="202">
        <v>0</v>
      </c>
      <c r="Z56">
        <v>0</v>
      </c>
      <c r="AA56" s="202">
        <v>9.0299999999999994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28</v>
      </c>
      <c r="AH56" s="202">
        <v>0</v>
      </c>
      <c r="AI56" s="202">
        <v>69.61</v>
      </c>
      <c r="AJ56" s="202">
        <v>0</v>
      </c>
      <c r="AK56" s="202">
        <v>0</v>
      </c>
      <c r="AL56" s="202">
        <v>0</v>
      </c>
      <c r="AM56" s="202">
        <v>30</v>
      </c>
      <c r="AN56" s="202">
        <v>0</v>
      </c>
      <c r="AO56">
        <v>0</v>
      </c>
      <c r="AP56" s="202">
        <v>38.71</v>
      </c>
      <c r="AQ56" s="202">
        <v>14.52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4.96</v>
      </c>
      <c r="L57" s="202">
        <v>93.87</v>
      </c>
      <c r="M57" s="202">
        <v>13.65</v>
      </c>
      <c r="N57" s="202">
        <v>35.26</v>
      </c>
      <c r="O57" s="202">
        <v>0</v>
      </c>
      <c r="P57" s="202">
        <v>25.77</v>
      </c>
      <c r="Q57" s="202">
        <v>3.36</v>
      </c>
      <c r="R57" s="202">
        <v>12.58</v>
      </c>
      <c r="S57" s="202">
        <v>0</v>
      </c>
      <c r="T57" s="202">
        <v>0</v>
      </c>
      <c r="U57" s="202">
        <v>62.16</v>
      </c>
      <c r="V57" s="202">
        <v>5.34</v>
      </c>
      <c r="W57" s="202">
        <v>13.34</v>
      </c>
      <c r="X57" s="202">
        <v>29.35</v>
      </c>
      <c r="Y57" s="202">
        <v>0</v>
      </c>
      <c r="Z57">
        <v>0</v>
      </c>
      <c r="AA57" s="202">
        <v>9.0299999999999994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28</v>
      </c>
      <c r="AH57" s="202">
        <v>0</v>
      </c>
      <c r="AI57" s="202">
        <v>69.61</v>
      </c>
      <c r="AJ57" s="202">
        <v>0</v>
      </c>
      <c r="AK57" s="202">
        <v>0</v>
      </c>
      <c r="AL57" s="202">
        <v>0</v>
      </c>
      <c r="AM57" s="202">
        <v>30</v>
      </c>
      <c r="AN57" s="202">
        <v>0</v>
      </c>
      <c r="AO57">
        <v>0</v>
      </c>
      <c r="AP57" s="202">
        <v>63.35</v>
      </c>
      <c r="AQ57" s="202">
        <v>26.13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4.96</v>
      </c>
      <c r="L58" s="202">
        <v>178.06</v>
      </c>
      <c r="M58" s="202">
        <v>13.65</v>
      </c>
      <c r="N58" s="202">
        <v>35.26</v>
      </c>
      <c r="O58" s="202">
        <v>0</v>
      </c>
      <c r="P58" s="202">
        <v>25.77</v>
      </c>
      <c r="Q58" s="202">
        <v>3.36</v>
      </c>
      <c r="R58" s="202">
        <v>12.58</v>
      </c>
      <c r="S58" s="202">
        <v>0</v>
      </c>
      <c r="T58" s="202">
        <v>0</v>
      </c>
      <c r="U58" s="202">
        <v>62.16</v>
      </c>
      <c r="V58" s="202">
        <v>5.34</v>
      </c>
      <c r="W58" s="202">
        <v>13.34</v>
      </c>
      <c r="X58" s="202">
        <v>29.35</v>
      </c>
      <c r="Y58" s="202">
        <v>0</v>
      </c>
      <c r="Z58">
        <v>0</v>
      </c>
      <c r="AA58" s="202">
        <v>9.0299999999999994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28</v>
      </c>
      <c r="AH58" s="202">
        <v>0</v>
      </c>
      <c r="AI58" s="202">
        <v>69.61</v>
      </c>
      <c r="AJ58" s="202">
        <v>0</v>
      </c>
      <c r="AK58" s="202">
        <v>0</v>
      </c>
      <c r="AL58" s="202">
        <v>0</v>
      </c>
      <c r="AM58" s="202">
        <v>30</v>
      </c>
      <c r="AN58" s="202">
        <v>0</v>
      </c>
      <c r="AO58">
        <v>0</v>
      </c>
      <c r="AP58" s="202">
        <v>63.35</v>
      </c>
      <c r="AQ58" s="202">
        <v>26.13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4.96</v>
      </c>
      <c r="L59" s="202">
        <v>178.06</v>
      </c>
      <c r="M59" s="202">
        <v>13.65</v>
      </c>
      <c r="N59" s="202">
        <v>35.26</v>
      </c>
      <c r="O59" s="202">
        <v>0</v>
      </c>
      <c r="P59" s="202">
        <v>25.77</v>
      </c>
      <c r="Q59" s="202">
        <v>3.36</v>
      </c>
      <c r="R59" s="202">
        <v>12.58</v>
      </c>
      <c r="S59" s="202">
        <v>0</v>
      </c>
      <c r="T59" s="202">
        <v>0</v>
      </c>
      <c r="U59" s="202">
        <v>62.16</v>
      </c>
      <c r="V59" s="202">
        <v>5.34</v>
      </c>
      <c r="W59" s="202">
        <v>13.34</v>
      </c>
      <c r="X59" s="202">
        <v>29.35</v>
      </c>
      <c r="Y59" s="202">
        <v>0</v>
      </c>
      <c r="Z59">
        <v>0</v>
      </c>
      <c r="AA59" s="202">
        <v>9.0299999999999994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28</v>
      </c>
      <c r="AH59" s="202">
        <v>0</v>
      </c>
      <c r="AI59" s="202">
        <v>69.61</v>
      </c>
      <c r="AJ59" s="202">
        <v>0</v>
      </c>
      <c r="AK59" s="202">
        <v>0</v>
      </c>
      <c r="AL59" s="202">
        <v>0</v>
      </c>
      <c r="AM59" s="202">
        <v>30</v>
      </c>
      <c r="AN59" s="202">
        <v>0</v>
      </c>
      <c r="AO59">
        <v>0</v>
      </c>
      <c r="AP59" s="202">
        <v>63.35</v>
      </c>
      <c r="AQ59" s="202">
        <v>26.13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4.96</v>
      </c>
      <c r="L60" s="202">
        <v>234.18</v>
      </c>
      <c r="M60" s="202">
        <v>13.65</v>
      </c>
      <c r="N60" s="202">
        <v>35.26</v>
      </c>
      <c r="O60" s="202">
        <v>0</v>
      </c>
      <c r="P60" s="202">
        <v>25.77</v>
      </c>
      <c r="Q60" s="202">
        <v>3.36</v>
      </c>
      <c r="R60" s="202">
        <v>12.58</v>
      </c>
      <c r="S60" s="202">
        <v>0</v>
      </c>
      <c r="T60" s="202">
        <v>0</v>
      </c>
      <c r="U60" s="202">
        <v>62.16</v>
      </c>
      <c r="V60" s="202">
        <v>5.34</v>
      </c>
      <c r="W60" s="202">
        <v>13.34</v>
      </c>
      <c r="X60" s="202">
        <v>29.35</v>
      </c>
      <c r="Y60" s="202">
        <v>0</v>
      </c>
      <c r="Z60">
        <v>0</v>
      </c>
      <c r="AA60" s="202">
        <v>9.0299999999999994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28</v>
      </c>
      <c r="AH60" s="202">
        <v>0</v>
      </c>
      <c r="AI60" s="202">
        <v>69.61</v>
      </c>
      <c r="AJ60" s="202">
        <v>0</v>
      </c>
      <c r="AK60" s="202">
        <v>0</v>
      </c>
      <c r="AL60" s="202">
        <v>0</v>
      </c>
      <c r="AM60" s="202">
        <v>30</v>
      </c>
      <c r="AN60" s="202">
        <v>0</v>
      </c>
      <c r="AO60">
        <v>0</v>
      </c>
      <c r="AP60" s="202">
        <v>63.35</v>
      </c>
      <c r="AQ60" s="202">
        <v>26.13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4.96</v>
      </c>
      <c r="L61" s="202">
        <v>234.18</v>
      </c>
      <c r="M61" s="202">
        <v>13.65</v>
      </c>
      <c r="N61" s="202">
        <v>35.26</v>
      </c>
      <c r="O61" s="202">
        <v>0</v>
      </c>
      <c r="P61" s="202">
        <v>25.77</v>
      </c>
      <c r="Q61" s="202">
        <v>3.36</v>
      </c>
      <c r="R61" s="202">
        <v>12.58</v>
      </c>
      <c r="S61" s="202">
        <v>0</v>
      </c>
      <c r="T61" s="202">
        <v>0</v>
      </c>
      <c r="U61" s="202">
        <v>62.16</v>
      </c>
      <c r="V61" s="202">
        <v>5.34</v>
      </c>
      <c r="W61" s="202">
        <v>13.34</v>
      </c>
      <c r="X61" s="202">
        <v>29.35</v>
      </c>
      <c r="Y61" s="202">
        <v>0</v>
      </c>
      <c r="Z61">
        <v>0</v>
      </c>
      <c r="AA61" s="202">
        <v>9.0299999999999994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28</v>
      </c>
      <c r="AH61" s="202">
        <v>0</v>
      </c>
      <c r="AI61" s="202">
        <v>69.61</v>
      </c>
      <c r="AJ61" s="202">
        <v>0</v>
      </c>
      <c r="AK61" s="202">
        <v>0</v>
      </c>
      <c r="AL61" s="202">
        <v>0</v>
      </c>
      <c r="AM61" s="202">
        <v>30</v>
      </c>
      <c r="AN61" s="202">
        <v>0</v>
      </c>
      <c r="AO61">
        <v>0</v>
      </c>
      <c r="AP61" s="202">
        <v>63.35</v>
      </c>
      <c r="AQ61" s="202">
        <v>26.13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4.96</v>
      </c>
      <c r="L62" s="202">
        <v>234.18</v>
      </c>
      <c r="M62" s="202">
        <v>13.65</v>
      </c>
      <c r="N62" s="202">
        <v>35.26</v>
      </c>
      <c r="O62" s="202">
        <v>0</v>
      </c>
      <c r="P62" s="202">
        <v>25.77</v>
      </c>
      <c r="Q62" s="202">
        <v>3.36</v>
      </c>
      <c r="R62" s="202">
        <v>12.58</v>
      </c>
      <c r="S62" s="202">
        <v>0</v>
      </c>
      <c r="T62" s="202">
        <v>0</v>
      </c>
      <c r="U62" s="202">
        <v>62.16</v>
      </c>
      <c r="V62" s="202">
        <v>5.34</v>
      </c>
      <c r="W62" s="202">
        <v>13.34</v>
      </c>
      <c r="X62" s="202">
        <v>29.35</v>
      </c>
      <c r="Y62" s="202">
        <v>0</v>
      </c>
      <c r="Z62">
        <v>0</v>
      </c>
      <c r="AA62" s="202">
        <v>9.0299999999999994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28</v>
      </c>
      <c r="AH62" s="202">
        <v>0</v>
      </c>
      <c r="AI62" s="202">
        <v>69.61</v>
      </c>
      <c r="AJ62" s="202">
        <v>0</v>
      </c>
      <c r="AK62" s="202">
        <v>0</v>
      </c>
      <c r="AL62" s="202">
        <v>0</v>
      </c>
      <c r="AM62" s="202">
        <v>30</v>
      </c>
      <c r="AN62" s="202">
        <v>0</v>
      </c>
      <c r="AO62">
        <v>0</v>
      </c>
      <c r="AP62" s="202">
        <v>63.35</v>
      </c>
      <c r="AQ62" s="202">
        <v>26.13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4.96</v>
      </c>
      <c r="L63" s="202">
        <v>234.22</v>
      </c>
      <c r="M63" s="202">
        <v>13.65</v>
      </c>
      <c r="N63" s="202">
        <v>35.26</v>
      </c>
      <c r="O63" s="202">
        <v>0</v>
      </c>
      <c r="P63" s="202">
        <v>25.77</v>
      </c>
      <c r="Q63" s="202">
        <v>3.36</v>
      </c>
      <c r="R63" s="202">
        <v>12.58</v>
      </c>
      <c r="S63" s="202">
        <v>0</v>
      </c>
      <c r="T63" s="202">
        <v>0</v>
      </c>
      <c r="U63" s="202">
        <v>62.16</v>
      </c>
      <c r="V63" s="202">
        <v>5.34</v>
      </c>
      <c r="W63" s="202">
        <v>13.34</v>
      </c>
      <c r="X63" s="202">
        <v>29.35</v>
      </c>
      <c r="Y63" s="202">
        <v>0</v>
      </c>
      <c r="Z63">
        <v>0</v>
      </c>
      <c r="AA63" s="202">
        <v>9.0299999999999994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28</v>
      </c>
      <c r="AH63" s="202">
        <v>0</v>
      </c>
      <c r="AI63" s="202">
        <v>69.61</v>
      </c>
      <c r="AJ63" s="202">
        <v>0</v>
      </c>
      <c r="AK63" s="202">
        <v>0</v>
      </c>
      <c r="AL63" s="202">
        <v>0</v>
      </c>
      <c r="AM63" s="202">
        <v>30</v>
      </c>
      <c r="AN63" s="202">
        <v>0</v>
      </c>
      <c r="AO63">
        <v>0</v>
      </c>
      <c r="AP63" s="202">
        <v>63.35</v>
      </c>
      <c r="AQ63" s="202">
        <v>26.13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4.96</v>
      </c>
      <c r="L64" s="202">
        <v>234.22</v>
      </c>
      <c r="M64" s="202">
        <v>13.65</v>
      </c>
      <c r="N64" s="202">
        <v>35.26</v>
      </c>
      <c r="O64" s="202">
        <v>0</v>
      </c>
      <c r="P64" s="202">
        <v>25.77</v>
      </c>
      <c r="Q64" s="202">
        <v>3.36</v>
      </c>
      <c r="R64" s="202">
        <v>12.58</v>
      </c>
      <c r="S64" s="202">
        <v>0</v>
      </c>
      <c r="T64" s="202">
        <v>0</v>
      </c>
      <c r="U64" s="202">
        <v>62.16</v>
      </c>
      <c r="V64" s="202">
        <v>5.34</v>
      </c>
      <c r="W64" s="202">
        <v>13.34</v>
      </c>
      <c r="X64" s="202">
        <v>29.35</v>
      </c>
      <c r="Y64" s="202">
        <v>0</v>
      </c>
      <c r="Z64">
        <v>0</v>
      </c>
      <c r="AA64" s="202">
        <v>9.0299999999999994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28</v>
      </c>
      <c r="AH64" s="202">
        <v>0</v>
      </c>
      <c r="AI64" s="202">
        <v>69.61</v>
      </c>
      <c r="AJ64" s="202">
        <v>0</v>
      </c>
      <c r="AK64" s="202">
        <v>0</v>
      </c>
      <c r="AL64" s="202">
        <v>0</v>
      </c>
      <c r="AM64" s="202">
        <v>30</v>
      </c>
      <c r="AN64" s="202">
        <v>0</v>
      </c>
      <c r="AO64">
        <v>0</v>
      </c>
      <c r="AP64" s="202">
        <v>63.35</v>
      </c>
      <c r="AQ64" s="202">
        <v>26.13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4.96</v>
      </c>
      <c r="L65" s="202">
        <v>234.22</v>
      </c>
      <c r="M65" s="202">
        <v>13.65</v>
      </c>
      <c r="N65" s="202">
        <v>35.26</v>
      </c>
      <c r="O65" s="202">
        <v>0</v>
      </c>
      <c r="P65" s="202">
        <v>25.77</v>
      </c>
      <c r="Q65" s="202">
        <v>3.36</v>
      </c>
      <c r="R65" s="202">
        <v>12.58</v>
      </c>
      <c r="S65" s="202">
        <v>0</v>
      </c>
      <c r="T65" s="202">
        <v>0</v>
      </c>
      <c r="U65" s="202">
        <v>62.16</v>
      </c>
      <c r="V65" s="202">
        <v>5.34</v>
      </c>
      <c r="W65" s="202">
        <v>13.34</v>
      </c>
      <c r="X65" s="202">
        <v>29.35</v>
      </c>
      <c r="Y65" s="202">
        <v>0</v>
      </c>
      <c r="Z65">
        <v>0</v>
      </c>
      <c r="AA65" s="202">
        <v>9.0299999999999994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28</v>
      </c>
      <c r="AH65" s="202">
        <v>0</v>
      </c>
      <c r="AI65" s="202">
        <v>69.61</v>
      </c>
      <c r="AJ65" s="202">
        <v>0</v>
      </c>
      <c r="AK65" s="202">
        <v>0</v>
      </c>
      <c r="AL65" s="202">
        <v>0</v>
      </c>
      <c r="AM65" s="202">
        <v>30</v>
      </c>
      <c r="AN65" s="202">
        <v>0</v>
      </c>
      <c r="AO65">
        <v>0</v>
      </c>
      <c r="AP65" s="202">
        <v>63.35</v>
      </c>
      <c r="AQ65" s="202">
        <v>26.13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4.96</v>
      </c>
      <c r="L66" s="202">
        <v>234.22</v>
      </c>
      <c r="M66" s="202">
        <v>13.65</v>
      </c>
      <c r="N66" s="202">
        <v>35.26</v>
      </c>
      <c r="O66" s="202">
        <v>0</v>
      </c>
      <c r="P66" s="202">
        <v>25.77</v>
      </c>
      <c r="Q66" s="202">
        <v>3.36</v>
      </c>
      <c r="R66" s="202">
        <v>12.58</v>
      </c>
      <c r="S66" s="202">
        <v>0</v>
      </c>
      <c r="T66" s="202">
        <v>0</v>
      </c>
      <c r="U66" s="202">
        <v>62.16</v>
      </c>
      <c r="V66" s="202">
        <v>5.34</v>
      </c>
      <c r="W66" s="202">
        <v>13.34</v>
      </c>
      <c r="X66" s="202">
        <v>29.35</v>
      </c>
      <c r="Y66" s="202">
        <v>0</v>
      </c>
      <c r="Z66">
        <v>0</v>
      </c>
      <c r="AA66" s="202">
        <v>9.0299999999999994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28</v>
      </c>
      <c r="AH66" s="202">
        <v>0</v>
      </c>
      <c r="AI66" s="202">
        <v>69.61</v>
      </c>
      <c r="AJ66" s="202">
        <v>0</v>
      </c>
      <c r="AK66" s="202">
        <v>0</v>
      </c>
      <c r="AL66" s="202">
        <v>0</v>
      </c>
      <c r="AM66" s="202">
        <v>30</v>
      </c>
      <c r="AN66" s="202">
        <v>0</v>
      </c>
      <c r="AO66">
        <v>0</v>
      </c>
      <c r="AP66" s="202">
        <v>63.35</v>
      </c>
      <c r="AQ66" s="202">
        <v>26.13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4.96</v>
      </c>
      <c r="L67" s="202">
        <v>234.22</v>
      </c>
      <c r="M67" s="202">
        <v>13.65</v>
      </c>
      <c r="N67" s="202">
        <v>35.26</v>
      </c>
      <c r="O67" s="202">
        <v>0</v>
      </c>
      <c r="P67" s="202">
        <v>25.77</v>
      </c>
      <c r="Q67" s="202">
        <v>3.36</v>
      </c>
      <c r="R67" s="202">
        <v>12.58</v>
      </c>
      <c r="S67" s="202">
        <v>0</v>
      </c>
      <c r="T67" s="202">
        <v>0</v>
      </c>
      <c r="U67" s="202">
        <v>62.16</v>
      </c>
      <c r="V67" s="202">
        <v>5.34</v>
      </c>
      <c r="W67" s="202">
        <v>13.34</v>
      </c>
      <c r="X67" s="202">
        <v>29.35</v>
      </c>
      <c r="Y67" s="202">
        <v>0</v>
      </c>
      <c r="Z67">
        <v>0</v>
      </c>
      <c r="AA67" s="202">
        <v>9.0299999999999994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28</v>
      </c>
      <c r="AH67" s="202">
        <v>0</v>
      </c>
      <c r="AI67" s="202">
        <v>69.61</v>
      </c>
      <c r="AJ67" s="202">
        <v>0</v>
      </c>
      <c r="AK67" s="202">
        <v>0</v>
      </c>
      <c r="AL67" s="202">
        <v>0</v>
      </c>
      <c r="AM67" s="202">
        <v>30</v>
      </c>
      <c r="AN67" s="202">
        <v>0</v>
      </c>
      <c r="AO67">
        <v>0</v>
      </c>
      <c r="AP67" s="202">
        <v>63.35</v>
      </c>
      <c r="AQ67" s="202">
        <v>26.13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4.96</v>
      </c>
      <c r="L68" s="202">
        <v>234.22</v>
      </c>
      <c r="M68" s="202">
        <v>13.65</v>
      </c>
      <c r="N68" s="202">
        <v>35.26</v>
      </c>
      <c r="O68" s="202">
        <v>0</v>
      </c>
      <c r="P68" s="202">
        <v>25.77</v>
      </c>
      <c r="Q68" s="202">
        <v>3.36</v>
      </c>
      <c r="R68" s="202">
        <v>12.58</v>
      </c>
      <c r="S68" s="202">
        <v>0</v>
      </c>
      <c r="T68" s="202">
        <v>0</v>
      </c>
      <c r="U68" s="202">
        <v>62.16</v>
      </c>
      <c r="V68" s="202">
        <v>5.34</v>
      </c>
      <c r="W68" s="202">
        <v>13.34</v>
      </c>
      <c r="X68" s="202">
        <v>29.35</v>
      </c>
      <c r="Y68" s="202">
        <v>0</v>
      </c>
      <c r="Z68">
        <v>0</v>
      </c>
      <c r="AA68" s="202">
        <v>9.0299999999999994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28</v>
      </c>
      <c r="AH68" s="202">
        <v>0</v>
      </c>
      <c r="AI68" s="202">
        <v>69.61</v>
      </c>
      <c r="AJ68" s="202">
        <v>0</v>
      </c>
      <c r="AK68" s="202">
        <v>0</v>
      </c>
      <c r="AL68" s="202">
        <v>0</v>
      </c>
      <c r="AM68" s="202">
        <v>30</v>
      </c>
      <c r="AN68" s="202">
        <v>0</v>
      </c>
      <c r="AO68">
        <v>0</v>
      </c>
      <c r="AP68" s="202">
        <v>63.35</v>
      </c>
      <c r="AQ68" s="202">
        <v>26.13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4.96</v>
      </c>
      <c r="L69" s="202">
        <v>234.22</v>
      </c>
      <c r="M69" s="202">
        <v>13.65</v>
      </c>
      <c r="N69" s="202">
        <v>35.26</v>
      </c>
      <c r="O69" s="202">
        <v>0</v>
      </c>
      <c r="P69" s="202">
        <v>25.77</v>
      </c>
      <c r="Q69" s="202">
        <v>6.11</v>
      </c>
      <c r="R69" s="202">
        <v>12.58</v>
      </c>
      <c r="S69" s="202">
        <v>0</v>
      </c>
      <c r="T69" s="202">
        <v>0</v>
      </c>
      <c r="U69" s="202">
        <v>62.16</v>
      </c>
      <c r="V69" s="202">
        <v>5.34</v>
      </c>
      <c r="W69" s="202">
        <v>13.34</v>
      </c>
      <c r="X69" s="202">
        <v>29.35</v>
      </c>
      <c r="Y69" s="202">
        <v>0</v>
      </c>
      <c r="Z69">
        <v>0</v>
      </c>
      <c r="AA69" s="202">
        <v>9.0299999999999994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28</v>
      </c>
      <c r="AH69" s="202">
        <v>0</v>
      </c>
      <c r="AI69" s="202">
        <v>69.61</v>
      </c>
      <c r="AJ69" s="202">
        <v>0</v>
      </c>
      <c r="AK69" s="202">
        <v>0</v>
      </c>
      <c r="AL69" s="202">
        <v>0</v>
      </c>
      <c r="AM69" s="202">
        <v>30</v>
      </c>
      <c r="AN69" s="202">
        <v>0</v>
      </c>
      <c r="AO69">
        <v>0</v>
      </c>
      <c r="AP69" s="202">
        <v>63.35</v>
      </c>
      <c r="AQ69" s="202">
        <v>26.13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4.96</v>
      </c>
      <c r="L70" s="202">
        <v>234.22</v>
      </c>
      <c r="M70" s="202">
        <v>13.65</v>
      </c>
      <c r="N70" s="202">
        <v>35.26</v>
      </c>
      <c r="O70" s="202">
        <v>0</v>
      </c>
      <c r="P70" s="202">
        <v>25.77</v>
      </c>
      <c r="Q70" s="202">
        <v>6.11</v>
      </c>
      <c r="R70" s="202">
        <v>11.61</v>
      </c>
      <c r="S70" s="202">
        <v>0</v>
      </c>
      <c r="T70" s="202">
        <v>0</v>
      </c>
      <c r="U70" s="202">
        <v>62.16</v>
      </c>
      <c r="V70" s="202">
        <v>5.34</v>
      </c>
      <c r="W70" s="202">
        <v>13.34</v>
      </c>
      <c r="X70" s="202">
        <v>29.35</v>
      </c>
      <c r="Y70" s="202">
        <v>0</v>
      </c>
      <c r="Z70">
        <v>0</v>
      </c>
      <c r="AA70" s="202">
        <v>9.0299999999999994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28.23</v>
      </c>
      <c r="AH70" s="202">
        <v>0</v>
      </c>
      <c r="AI70" s="202">
        <v>69.61</v>
      </c>
      <c r="AJ70" s="202">
        <v>0</v>
      </c>
      <c r="AK70" s="202">
        <v>0</v>
      </c>
      <c r="AL70" s="202">
        <v>0</v>
      </c>
      <c r="AM70" s="202">
        <v>30</v>
      </c>
      <c r="AN70" s="202">
        <v>0</v>
      </c>
      <c r="AO70">
        <v>0</v>
      </c>
      <c r="AP70" s="202">
        <v>63.35</v>
      </c>
      <c r="AQ70" s="202">
        <v>26.13</v>
      </c>
      <c r="AR70" s="202">
        <v>25.2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4.96</v>
      </c>
      <c r="L71" s="202">
        <v>234.22</v>
      </c>
      <c r="M71" s="202">
        <v>13.65</v>
      </c>
      <c r="N71" s="202">
        <v>35.26</v>
      </c>
      <c r="O71" s="202">
        <v>0</v>
      </c>
      <c r="P71" s="202">
        <v>25.77</v>
      </c>
      <c r="Q71" s="202">
        <v>6.11</v>
      </c>
      <c r="R71" s="202">
        <v>12.58</v>
      </c>
      <c r="S71" s="202">
        <v>0</v>
      </c>
      <c r="T71" s="202">
        <v>0</v>
      </c>
      <c r="U71" s="202">
        <v>62.16</v>
      </c>
      <c r="V71" s="202">
        <v>5.34</v>
      </c>
      <c r="W71" s="202">
        <v>13.34</v>
      </c>
      <c r="X71" s="202">
        <v>29.35</v>
      </c>
      <c r="Y71" s="202">
        <v>0</v>
      </c>
      <c r="Z71">
        <v>0</v>
      </c>
      <c r="AA71" s="202">
        <v>9.0299999999999994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28.23</v>
      </c>
      <c r="AH71" s="202">
        <v>0</v>
      </c>
      <c r="AI71" s="202">
        <v>69.61</v>
      </c>
      <c r="AJ71" s="202">
        <v>0</v>
      </c>
      <c r="AK71" s="202">
        <v>0</v>
      </c>
      <c r="AL71" s="202">
        <v>0</v>
      </c>
      <c r="AM71" s="202">
        <v>30</v>
      </c>
      <c r="AN71" s="202">
        <v>0</v>
      </c>
      <c r="AO71">
        <v>0</v>
      </c>
      <c r="AP71" s="202">
        <v>63.35</v>
      </c>
      <c r="AQ71" s="202">
        <v>26.13</v>
      </c>
      <c r="AR71" s="202">
        <v>24.44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9.0299999999999994</v>
      </c>
      <c r="L72" s="202">
        <v>234.22</v>
      </c>
      <c r="M72" s="202">
        <v>13.65</v>
      </c>
      <c r="N72" s="202">
        <v>35.26</v>
      </c>
      <c r="O72" s="202">
        <v>0</v>
      </c>
      <c r="P72" s="202">
        <v>25.77</v>
      </c>
      <c r="Q72" s="202">
        <v>6.11</v>
      </c>
      <c r="R72" s="202">
        <v>12.58</v>
      </c>
      <c r="S72" s="202">
        <v>0</v>
      </c>
      <c r="T72" s="202">
        <v>0</v>
      </c>
      <c r="U72" s="202">
        <v>62.16</v>
      </c>
      <c r="V72" s="202">
        <v>5.34</v>
      </c>
      <c r="W72" s="202">
        <v>13.34</v>
      </c>
      <c r="X72" s="202">
        <v>29.35</v>
      </c>
      <c r="Y72" s="202">
        <v>0</v>
      </c>
      <c r="Z72">
        <v>0</v>
      </c>
      <c r="AA72" s="202">
        <v>9.0299999999999994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28.23</v>
      </c>
      <c r="AH72" s="202">
        <v>0</v>
      </c>
      <c r="AI72" s="202">
        <v>69.61</v>
      </c>
      <c r="AJ72" s="202">
        <v>0</v>
      </c>
      <c r="AK72" s="202">
        <v>0</v>
      </c>
      <c r="AL72" s="202">
        <v>0</v>
      </c>
      <c r="AM72" s="202">
        <v>30</v>
      </c>
      <c r="AN72" s="202">
        <v>0</v>
      </c>
      <c r="AO72">
        <v>0</v>
      </c>
      <c r="AP72" s="202">
        <v>63.35</v>
      </c>
      <c r="AQ72" s="202">
        <v>26.13</v>
      </c>
      <c r="AR72" s="202">
        <v>21.13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9.0299999999999994</v>
      </c>
      <c r="L73" s="202">
        <v>234.22</v>
      </c>
      <c r="M73" s="202">
        <v>13.65</v>
      </c>
      <c r="N73" s="202">
        <v>35.26</v>
      </c>
      <c r="O73" s="202">
        <v>0</v>
      </c>
      <c r="P73" s="202">
        <v>25.77</v>
      </c>
      <c r="Q73" s="202">
        <v>6.11</v>
      </c>
      <c r="R73" s="202">
        <v>12.58</v>
      </c>
      <c r="S73" s="202">
        <v>0</v>
      </c>
      <c r="T73" s="202">
        <v>0</v>
      </c>
      <c r="U73" s="202">
        <v>62.16</v>
      </c>
      <c r="V73" s="202">
        <v>5.34</v>
      </c>
      <c r="W73" s="202">
        <v>13.34</v>
      </c>
      <c r="X73" s="202">
        <v>29.35</v>
      </c>
      <c r="Y73" s="202">
        <v>0</v>
      </c>
      <c r="Z73">
        <v>0</v>
      </c>
      <c r="AA73" s="202">
        <v>9.0299999999999994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28.23</v>
      </c>
      <c r="AH73" s="202">
        <v>0</v>
      </c>
      <c r="AI73" s="202">
        <v>69.61</v>
      </c>
      <c r="AJ73" s="202">
        <v>0</v>
      </c>
      <c r="AK73" s="202">
        <v>0</v>
      </c>
      <c r="AL73" s="202">
        <v>0</v>
      </c>
      <c r="AM73" s="202">
        <v>67.83</v>
      </c>
      <c r="AN73" s="202">
        <v>0</v>
      </c>
      <c r="AO73">
        <v>0</v>
      </c>
      <c r="AP73" s="202">
        <v>75.430000000000007</v>
      </c>
      <c r="AQ73" s="202">
        <v>26.13</v>
      </c>
      <c r="AR73" s="202">
        <v>18.38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9.0299999999999994</v>
      </c>
      <c r="L74" s="202">
        <v>234.22</v>
      </c>
      <c r="M74" s="202">
        <v>13.65</v>
      </c>
      <c r="N74" s="202">
        <v>35.26</v>
      </c>
      <c r="O74" s="202">
        <v>0</v>
      </c>
      <c r="P74" s="202">
        <v>25.77</v>
      </c>
      <c r="Q74" s="202">
        <v>6.11</v>
      </c>
      <c r="R74" s="202">
        <v>12.58</v>
      </c>
      <c r="S74" s="202">
        <v>0</v>
      </c>
      <c r="T74" s="202">
        <v>0</v>
      </c>
      <c r="U74" s="202">
        <v>62.16</v>
      </c>
      <c r="V74" s="202">
        <v>5.34</v>
      </c>
      <c r="W74" s="202">
        <v>13.34</v>
      </c>
      <c r="X74" s="202">
        <v>29.35</v>
      </c>
      <c r="Y74" s="202">
        <v>0</v>
      </c>
      <c r="Z74">
        <v>0</v>
      </c>
      <c r="AA74" s="202">
        <v>9.0299999999999994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28.23</v>
      </c>
      <c r="AH74" s="202">
        <v>0</v>
      </c>
      <c r="AI74" s="202">
        <v>69.61</v>
      </c>
      <c r="AJ74" s="202">
        <v>0</v>
      </c>
      <c r="AK74" s="202">
        <v>0</v>
      </c>
      <c r="AL74" s="202">
        <v>0</v>
      </c>
      <c r="AM74" s="202">
        <v>67.83</v>
      </c>
      <c r="AN74" s="202">
        <v>0</v>
      </c>
      <c r="AO74">
        <v>0</v>
      </c>
      <c r="AP74" s="202">
        <v>75.430000000000007</v>
      </c>
      <c r="AQ74" s="202">
        <v>26.13</v>
      </c>
      <c r="AR74" s="202">
        <v>12.03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9.0299999999999994</v>
      </c>
      <c r="L75" s="202">
        <v>234.22</v>
      </c>
      <c r="M75" s="202">
        <v>13.65</v>
      </c>
      <c r="N75" s="202">
        <v>35.26</v>
      </c>
      <c r="O75" s="202">
        <v>0</v>
      </c>
      <c r="P75" s="202">
        <v>25.77</v>
      </c>
      <c r="Q75" s="202">
        <v>6.11</v>
      </c>
      <c r="R75" s="202">
        <v>12.58</v>
      </c>
      <c r="S75" s="202">
        <v>0</v>
      </c>
      <c r="T75" s="202">
        <v>0</v>
      </c>
      <c r="U75" s="202">
        <v>62.16</v>
      </c>
      <c r="V75" s="202">
        <v>5.34</v>
      </c>
      <c r="W75" s="202">
        <v>13.34</v>
      </c>
      <c r="X75" s="202">
        <v>29.35</v>
      </c>
      <c r="Y75" s="202">
        <v>0</v>
      </c>
      <c r="Z75">
        <v>0</v>
      </c>
      <c r="AA75" s="202">
        <v>9.0299999999999994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29</v>
      </c>
      <c r="AH75" s="202">
        <v>0</v>
      </c>
      <c r="AI75" s="202">
        <v>69.61</v>
      </c>
      <c r="AJ75" s="202">
        <v>0</v>
      </c>
      <c r="AK75" s="202">
        <v>0</v>
      </c>
      <c r="AL75" s="202">
        <v>0</v>
      </c>
      <c r="AM75" s="202">
        <v>61.82</v>
      </c>
      <c r="AN75" s="202">
        <v>0</v>
      </c>
      <c r="AO75">
        <v>0</v>
      </c>
      <c r="AP75" s="202">
        <v>75.430000000000007</v>
      </c>
      <c r="AQ75" s="202">
        <v>26.13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9.0299999999999994</v>
      </c>
      <c r="L76" s="202">
        <v>234.22</v>
      </c>
      <c r="M76" s="202">
        <v>13.65</v>
      </c>
      <c r="N76" s="202">
        <v>35.26</v>
      </c>
      <c r="O76" s="202">
        <v>0</v>
      </c>
      <c r="P76" s="202">
        <v>25.77</v>
      </c>
      <c r="Q76" s="202">
        <v>6.11</v>
      </c>
      <c r="R76" s="202">
        <v>12.58</v>
      </c>
      <c r="S76" s="202">
        <v>0</v>
      </c>
      <c r="T76" s="202">
        <v>0</v>
      </c>
      <c r="U76" s="202">
        <v>62.16</v>
      </c>
      <c r="V76" s="202">
        <v>5.34</v>
      </c>
      <c r="W76" s="202">
        <v>13.34</v>
      </c>
      <c r="X76" s="202">
        <v>29.35</v>
      </c>
      <c r="Y76" s="202">
        <v>0</v>
      </c>
      <c r="Z76">
        <v>0</v>
      </c>
      <c r="AA76" s="202">
        <v>9.0299999999999994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29</v>
      </c>
      <c r="AH76" s="202">
        <v>0</v>
      </c>
      <c r="AI76" s="202">
        <v>69.61</v>
      </c>
      <c r="AJ76" s="202">
        <v>0</v>
      </c>
      <c r="AK76" s="202">
        <v>0</v>
      </c>
      <c r="AL76" s="202">
        <v>0</v>
      </c>
      <c r="AM76" s="202">
        <v>61.82</v>
      </c>
      <c r="AN76" s="202">
        <v>0</v>
      </c>
      <c r="AO76">
        <v>0</v>
      </c>
      <c r="AP76" s="202">
        <v>75.430000000000007</v>
      </c>
      <c r="AQ76" s="202">
        <v>26.13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9.0299999999999994</v>
      </c>
      <c r="L77" s="202">
        <v>234.22</v>
      </c>
      <c r="M77" s="202">
        <v>13.65</v>
      </c>
      <c r="N77" s="202">
        <v>35.26</v>
      </c>
      <c r="O77" s="202">
        <v>0</v>
      </c>
      <c r="P77" s="202">
        <v>25.77</v>
      </c>
      <c r="Q77" s="202">
        <v>6.11</v>
      </c>
      <c r="R77" s="202">
        <v>12.58</v>
      </c>
      <c r="S77" s="202">
        <v>0</v>
      </c>
      <c r="T77" s="202">
        <v>0</v>
      </c>
      <c r="U77" s="202">
        <v>62.16</v>
      </c>
      <c r="V77" s="202">
        <v>5.34</v>
      </c>
      <c r="W77" s="202">
        <v>13.34</v>
      </c>
      <c r="X77" s="202">
        <v>29.35</v>
      </c>
      <c r="Y77" s="202">
        <v>0</v>
      </c>
      <c r="Z77">
        <v>0</v>
      </c>
      <c r="AA77" s="202">
        <v>9.0299999999999994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29</v>
      </c>
      <c r="AH77" s="202">
        <v>0</v>
      </c>
      <c r="AI77" s="202">
        <v>69.61</v>
      </c>
      <c r="AJ77" s="202">
        <v>0</v>
      </c>
      <c r="AK77" s="202">
        <v>0</v>
      </c>
      <c r="AL77" s="202">
        <v>0</v>
      </c>
      <c r="AM77" s="202">
        <v>61.82</v>
      </c>
      <c r="AN77" s="202">
        <v>0</v>
      </c>
      <c r="AO77">
        <v>0</v>
      </c>
      <c r="AP77" s="202">
        <v>75.430000000000007</v>
      </c>
      <c r="AQ77" s="202">
        <v>26.13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9.0299999999999994</v>
      </c>
      <c r="L78" s="202">
        <v>234.22</v>
      </c>
      <c r="M78" s="202">
        <v>13.65</v>
      </c>
      <c r="N78" s="202">
        <v>35.26</v>
      </c>
      <c r="O78" s="202">
        <v>0</v>
      </c>
      <c r="P78" s="202">
        <v>25.77</v>
      </c>
      <c r="Q78" s="202">
        <v>6.11</v>
      </c>
      <c r="R78" s="202">
        <v>12.58</v>
      </c>
      <c r="S78" s="202">
        <v>0</v>
      </c>
      <c r="T78" s="202">
        <v>0</v>
      </c>
      <c r="U78" s="202">
        <v>62.16</v>
      </c>
      <c r="V78" s="202">
        <v>5.34</v>
      </c>
      <c r="W78" s="202">
        <v>13.34</v>
      </c>
      <c r="X78" s="202">
        <v>29.35</v>
      </c>
      <c r="Y78" s="202">
        <v>0</v>
      </c>
      <c r="Z78">
        <v>0</v>
      </c>
      <c r="AA78" s="202">
        <v>9.0299999999999994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29</v>
      </c>
      <c r="AH78" s="202">
        <v>0</v>
      </c>
      <c r="AI78" s="202">
        <v>69.61</v>
      </c>
      <c r="AJ78" s="202">
        <v>0</v>
      </c>
      <c r="AK78" s="202">
        <v>0</v>
      </c>
      <c r="AL78" s="202">
        <v>0</v>
      </c>
      <c r="AM78" s="202">
        <v>61.82</v>
      </c>
      <c r="AN78" s="202">
        <v>0</v>
      </c>
      <c r="AO78">
        <v>0</v>
      </c>
      <c r="AP78" s="202">
        <v>75.430000000000007</v>
      </c>
      <c r="AQ78" s="202">
        <v>26.13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9.0299999999999994</v>
      </c>
      <c r="L79" s="202">
        <v>234.22</v>
      </c>
      <c r="M79" s="202">
        <v>13.65</v>
      </c>
      <c r="N79" s="202">
        <v>35.26</v>
      </c>
      <c r="O79" s="202">
        <v>0</v>
      </c>
      <c r="P79" s="202">
        <v>25.77</v>
      </c>
      <c r="Q79" s="202">
        <v>6.11</v>
      </c>
      <c r="R79" s="202">
        <v>12.58</v>
      </c>
      <c r="S79" s="202">
        <v>0</v>
      </c>
      <c r="T79" s="202">
        <v>0</v>
      </c>
      <c r="U79" s="202">
        <v>62.16</v>
      </c>
      <c r="V79" s="202">
        <v>4.3</v>
      </c>
      <c r="W79" s="202">
        <v>13.34</v>
      </c>
      <c r="X79" s="202">
        <v>29.35</v>
      </c>
      <c r="Y79" s="202">
        <v>0</v>
      </c>
      <c r="Z79">
        <v>0</v>
      </c>
      <c r="AA79" s="202">
        <v>9.0299999999999994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29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61.82</v>
      </c>
      <c r="AN79" s="202">
        <v>0</v>
      </c>
      <c r="AO79">
        <v>0</v>
      </c>
      <c r="AP79" s="202">
        <v>75.430000000000007</v>
      </c>
      <c r="AQ79" s="202">
        <v>26.13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9.0299999999999994</v>
      </c>
      <c r="L80" s="202">
        <v>234.22</v>
      </c>
      <c r="M80" s="202">
        <v>13.65</v>
      </c>
      <c r="N80" s="202">
        <v>35.26</v>
      </c>
      <c r="O80" s="202">
        <v>0</v>
      </c>
      <c r="P80" s="202">
        <v>25.77</v>
      </c>
      <c r="Q80" s="202">
        <v>6.11</v>
      </c>
      <c r="R80" s="202">
        <v>12.58</v>
      </c>
      <c r="S80" s="202">
        <v>0</v>
      </c>
      <c r="T80" s="202">
        <v>0</v>
      </c>
      <c r="U80" s="202">
        <v>62.16</v>
      </c>
      <c r="V80" s="202">
        <v>4.3</v>
      </c>
      <c r="W80" s="202">
        <v>13.34</v>
      </c>
      <c r="X80" s="202">
        <v>29.35</v>
      </c>
      <c r="Y80" s="202">
        <v>0</v>
      </c>
      <c r="Z80">
        <v>0</v>
      </c>
      <c r="AA80" s="202">
        <v>9.0299999999999994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29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61.82</v>
      </c>
      <c r="AN80" s="202">
        <v>0</v>
      </c>
      <c r="AO80">
        <v>0</v>
      </c>
      <c r="AP80" s="202">
        <v>75.430000000000007</v>
      </c>
      <c r="AQ80" s="202">
        <v>26.13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9.0299999999999994</v>
      </c>
      <c r="L81" s="202">
        <v>234.22</v>
      </c>
      <c r="M81" s="202">
        <v>13.65</v>
      </c>
      <c r="N81" s="202">
        <v>35.26</v>
      </c>
      <c r="O81" s="202">
        <v>0</v>
      </c>
      <c r="P81" s="202">
        <v>25.77</v>
      </c>
      <c r="Q81" s="202">
        <v>6.11</v>
      </c>
      <c r="R81" s="202">
        <v>12.58</v>
      </c>
      <c r="S81" s="202">
        <v>0</v>
      </c>
      <c r="T81" s="202">
        <v>0</v>
      </c>
      <c r="U81" s="202">
        <v>62.16</v>
      </c>
      <c r="V81" s="202">
        <v>4.3</v>
      </c>
      <c r="W81" s="202">
        <v>13.34</v>
      </c>
      <c r="X81" s="202">
        <v>29.35</v>
      </c>
      <c r="Y81" s="202">
        <v>0</v>
      </c>
      <c r="Z81">
        <v>0</v>
      </c>
      <c r="AA81" s="202">
        <v>10.43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29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61.82</v>
      </c>
      <c r="AN81" s="202">
        <v>0</v>
      </c>
      <c r="AO81">
        <v>0</v>
      </c>
      <c r="AP81" s="202">
        <v>68.680000000000007</v>
      </c>
      <c r="AQ81" s="202">
        <v>26.13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9.0299999999999994</v>
      </c>
      <c r="L82" s="202">
        <v>234.22</v>
      </c>
      <c r="M82" s="202">
        <v>13.65</v>
      </c>
      <c r="N82" s="202">
        <v>35.26</v>
      </c>
      <c r="O82" s="202">
        <v>0</v>
      </c>
      <c r="P82" s="202">
        <v>25.77</v>
      </c>
      <c r="Q82" s="202">
        <v>6.11</v>
      </c>
      <c r="R82" s="202">
        <v>12.58</v>
      </c>
      <c r="S82" s="202">
        <v>0</v>
      </c>
      <c r="T82" s="202">
        <v>0</v>
      </c>
      <c r="U82" s="202">
        <v>62.16</v>
      </c>
      <c r="V82" s="202">
        <v>4.3</v>
      </c>
      <c r="W82" s="202">
        <v>13.34</v>
      </c>
      <c r="X82" s="202">
        <v>29.35</v>
      </c>
      <c r="Y82" s="202">
        <v>0</v>
      </c>
      <c r="Z82">
        <v>0</v>
      </c>
      <c r="AA82" s="202">
        <v>10.43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29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61.82</v>
      </c>
      <c r="AN82" s="202">
        <v>0</v>
      </c>
      <c r="AO82">
        <v>0</v>
      </c>
      <c r="AP82" s="202">
        <v>68.680000000000007</v>
      </c>
      <c r="AQ82" s="202">
        <v>26.13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9.0299999999999994</v>
      </c>
      <c r="L83" s="202">
        <v>234.22</v>
      </c>
      <c r="M83" s="202">
        <v>13.65</v>
      </c>
      <c r="N83" s="202">
        <v>35.26</v>
      </c>
      <c r="O83" s="202">
        <v>0</v>
      </c>
      <c r="P83" s="202">
        <v>25.77</v>
      </c>
      <c r="Q83" s="202">
        <v>6.11</v>
      </c>
      <c r="R83" s="202">
        <v>12.58</v>
      </c>
      <c r="S83" s="202">
        <v>0</v>
      </c>
      <c r="T83" s="202">
        <v>0</v>
      </c>
      <c r="U83" s="202">
        <v>62.16</v>
      </c>
      <c r="V83" s="202">
        <v>4.3</v>
      </c>
      <c r="W83" s="202">
        <v>13.34</v>
      </c>
      <c r="X83" s="202">
        <v>29.35</v>
      </c>
      <c r="Y83" s="202">
        <v>0</v>
      </c>
      <c r="Z83">
        <v>0</v>
      </c>
      <c r="AA83" s="202">
        <v>10.43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29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61.82</v>
      </c>
      <c r="AN83" s="202">
        <v>0</v>
      </c>
      <c r="AO83">
        <v>0</v>
      </c>
      <c r="AP83" s="202">
        <v>68.680000000000007</v>
      </c>
      <c r="AQ83" s="202">
        <v>26.13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9.0299999999999994</v>
      </c>
      <c r="L84" s="202">
        <v>234.22</v>
      </c>
      <c r="M84" s="202">
        <v>13.65</v>
      </c>
      <c r="N84" s="202">
        <v>35.26</v>
      </c>
      <c r="O84" s="202">
        <v>0</v>
      </c>
      <c r="P84" s="202">
        <v>25.77</v>
      </c>
      <c r="Q84" s="202">
        <v>6.11</v>
      </c>
      <c r="R84" s="202">
        <v>12.58</v>
      </c>
      <c r="S84" s="202">
        <v>0</v>
      </c>
      <c r="T84" s="202">
        <v>0</v>
      </c>
      <c r="U84" s="202">
        <v>62.16</v>
      </c>
      <c r="V84" s="202">
        <v>4.3</v>
      </c>
      <c r="W84" s="202">
        <v>13.34</v>
      </c>
      <c r="X84" s="202">
        <v>29.35</v>
      </c>
      <c r="Y84" s="202">
        <v>0</v>
      </c>
      <c r="Z84">
        <v>0</v>
      </c>
      <c r="AA84" s="202">
        <v>10.43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29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61.82</v>
      </c>
      <c r="AN84" s="202">
        <v>0</v>
      </c>
      <c r="AO84">
        <v>0</v>
      </c>
      <c r="AP84" s="202">
        <v>68.680000000000007</v>
      </c>
      <c r="AQ84" s="202">
        <v>26.13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9.0299999999999994</v>
      </c>
      <c r="L85" s="202">
        <v>234.22</v>
      </c>
      <c r="M85" s="202">
        <v>13.65</v>
      </c>
      <c r="N85" s="202">
        <v>35.26</v>
      </c>
      <c r="O85" s="202">
        <v>0</v>
      </c>
      <c r="P85" s="202">
        <v>25.77</v>
      </c>
      <c r="Q85" s="202">
        <v>6.11</v>
      </c>
      <c r="R85" s="202">
        <v>12.58</v>
      </c>
      <c r="S85" s="202">
        <v>0</v>
      </c>
      <c r="T85" s="202">
        <v>0</v>
      </c>
      <c r="U85" s="202">
        <v>62.16</v>
      </c>
      <c r="V85" s="202">
        <v>4.3</v>
      </c>
      <c r="W85" s="202">
        <v>13.34</v>
      </c>
      <c r="X85" s="202">
        <v>29.35</v>
      </c>
      <c r="Y85" s="202">
        <v>0</v>
      </c>
      <c r="Z85">
        <v>0</v>
      </c>
      <c r="AA85" s="202">
        <v>10.43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29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61.82</v>
      </c>
      <c r="AN85" s="202">
        <v>0</v>
      </c>
      <c r="AO85">
        <v>0</v>
      </c>
      <c r="AP85" s="202">
        <v>68.680000000000007</v>
      </c>
      <c r="AQ85" s="202">
        <v>26.13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9.0299999999999994</v>
      </c>
      <c r="L86" s="202">
        <v>234.22</v>
      </c>
      <c r="M86" s="202">
        <v>13.65</v>
      </c>
      <c r="N86" s="202">
        <v>35.26</v>
      </c>
      <c r="O86" s="202">
        <v>0</v>
      </c>
      <c r="P86" s="202">
        <v>25.77</v>
      </c>
      <c r="Q86" s="202">
        <v>6.11</v>
      </c>
      <c r="R86" s="202">
        <v>12.58</v>
      </c>
      <c r="S86" s="202">
        <v>0</v>
      </c>
      <c r="T86" s="202">
        <v>0</v>
      </c>
      <c r="U86" s="202">
        <v>62.16</v>
      </c>
      <c r="V86" s="202">
        <v>4.3</v>
      </c>
      <c r="W86" s="202">
        <v>13.34</v>
      </c>
      <c r="X86" s="202">
        <v>29.35</v>
      </c>
      <c r="Y86" s="202">
        <v>0</v>
      </c>
      <c r="Z86">
        <v>0</v>
      </c>
      <c r="AA86" s="202">
        <v>10.43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29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61.82</v>
      </c>
      <c r="AN86" s="202">
        <v>0</v>
      </c>
      <c r="AO86">
        <v>0</v>
      </c>
      <c r="AP86" s="202">
        <v>68.680000000000007</v>
      </c>
      <c r="AQ86" s="202">
        <v>26.13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9.0299999999999994</v>
      </c>
      <c r="L87" s="202">
        <v>234.22</v>
      </c>
      <c r="M87" s="202">
        <v>13.65</v>
      </c>
      <c r="N87" s="202">
        <v>35.26</v>
      </c>
      <c r="O87" s="202">
        <v>0</v>
      </c>
      <c r="P87" s="202">
        <v>25.77</v>
      </c>
      <c r="Q87" s="202">
        <v>6.11</v>
      </c>
      <c r="R87" s="202">
        <v>12.58</v>
      </c>
      <c r="S87" s="202">
        <v>0</v>
      </c>
      <c r="T87" s="202">
        <v>0</v>
      </c>
      <c r="U87" s="202">
        <v>62.16</v>
      </c>
      <c r="V87" s="202">
        <v>4.3</v>
      </c>
      <c r="W87" s="202">
        <v>13.34</v>
      </c>
      <c r="X87" s="202">
        <v>29.35</v>
      </c>
      <c r="Y87" s="202">
        <v>0</v>
      </c>
      <c r="Z87">
        <v>0</v>
      </c>
      <c r="AA87" s="202">
        <v>10.43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29.38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63.04</v>
      </c>
      <c r="AN87" s="202">
        <v>0</v>
      </c>
      <c r="AO87">
        <v>0</v>
      </c>
      <c r="AP87" s="202">
        <v>68.680000000000007</v>
      </c>
      <c r="AQ87" s="202">
        <v>26.13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9.0299999999999994</v>
      </c>
      <c r="L88" s="202">
        <v>234.22</v>
      </c>
      <c r="M88" s="202">
        <v>13.65</v>
      </c>
      <c r="N88" s="202">
        <v>35.26</v>
      </c>
      <c r="O88" s="202">
        <v>0</v>
      </c>
      <c r="P88" s="202">
        <v>25.77</v>
      </c>
      <c r="Q88" s="202">
        <v>6.11</v>
      </c>
      <c r="R88" s="202">
        <v>12.58</v>
      </c>
      <c r="S88" s="202">
        <v>0</v>
      </c>
      <c r="T88" s="202">
        <v>0</v>
      </c>
      <c r="U88" s="202">
        <v>62.16</v>
      </c>
      <c r="V88" s="202">
        <v>4.3</v>
      </c>
      <c r="W88" s="202">
        <v>13.34</v>
      </c>
      <c r="X88" s="202">
        <v>29.35</v>
      </c>
      <c r="Y88" s="202">
        <v>0</v>
      </c>
      <c r="Z88">
        <v>0</v>
      </c>
      <c r="AA88" s="202">
        <v>10.43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29.38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63.04</v>
      </c>
      <c r="AN88" s="202">
        <v>0</v>
      </c>
      <c r="AO88">
        <v>0</v>
      </c>
      <c r="AP88" s="202">
        <v>68.680000000000007</v>
      </c>
      <c r="AQ88" s="202">
        <v>26.13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4.96</v>
      </c>
      <c r="L89" s="202">
        <v>234.22</v>
      </c>
      <c r="M89" s="202">
        <v>13.65</v>
      </c>
      <c r="N89" s="202">
        <v>35.26</v>
      </c>
      <c r="O89" s="202">
        <v>0</v>
      </c>
      <c r="P89" s="202">
        <v>25.77</v>
      </c>
      <c r="Q89" s="202">
        <v>6.11</v>
      </c>
      <c r="R89" s="202">
        <v>12.58</v>
      </c>
      <c r="S89" s="202">
        <v>0</v>
      </c>
      <c r="T89" s="202">
        <v>0</v>
      </c>
      <c r="U89" s="202">
        <v>62.16</v>
      </c>
      <c r="V89" s="202">
        <v>4.3</v>
      </c>
      <c r="W89" s="202">
        <v>13.34</v>
      </c>
      <c r="X89" s="202">
        <v>29.35</v>
      </c>
      <c r="Y89" s="202">
        <v>0</v>
      </c>
      <c r="Z89">
        <v>0</v>
      </c>
      <c r="AA89" s="202">
        <v>10.43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29.38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30</v>
      </c>
      <c r="AN89" s="202">
        <v>0</v>
      </c>
      <c r="AO89">
        <v>0</v>
      </c>
      <c r="AP89" s="202">
        <v>68.680000000000007</v>
      </c>
      <c r="AQ89" s="202">
        <v>26.13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4.96</v>
      </c>
      <c r="L90" s="202">
        <v>234.22</v>
      </c>
      <c r="M90" s="202">
        <v>13.65</v>
      </c>
      <c r="N90" s="202">
        <v>35.26</v>
      </c>
      <c r="O90" s="202">
        <v>0</v>
      </c>
      <c r="P90" s="202">
        <v>25.77</v>
      </c>
      <c r="Q90" s="202">
        <v>6.11</v>
      </c>
      <c r="R90" s="202">
        <v>12.58</v>
      </c>
      <c r="S90" s="202">
        <v>0</v>
      </c>
      <c r="T90" s="202">
        <v>0</v>
      </c>
      <c r="U90" s="202">
        <v>62.16</v>
      </c>
      <c r="V90" s="202">
        <v>4.3</v>
      </c>
      <c r="W90" s="202">
        <v>13.34</v>
      </c>
      <c r="X90" s="202">
        <v>29.35</v>
      </c>
      <c r="Y90" s="202">
        <v>0</v>
      </c>
      <c r="Z90">
        <v>0</v>
      </c>
      <c r="AA90" s="202">
        <v>10.43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29.38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30</v>
      </c>
      <c r="AN90" s="202">
        <v>0</v>
      </c>
      <c r="AO90">
        <v>0</v>
      </c>
      <c r="AP90" s="202">
        <v>68.680000000000007</v>
      </c>
      <c r="AQ90" s="202">
        <v>26.13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4.96</v>
      </c>
      <c r="L91" s="202">
        <v>234.22</v>
      </c>
      <c r="M91" s="202">
        <v>13.65</v>
      </c>
      <c r="N91" s="202">
        <v>35.26</v>
      </c>
      <c r="O91" s="202">
        <v>0</v>
      </c>
      <c r="P91" s="202">
        <v>25.77</v>
      </c>
      <c r="Q91" s="202">
        <v>6.11</v>
      </c>
      <c r="R91" s="202">
        <v>12.58</v>
      </c>
      <c r="S91" s="202">
        <v>0</v>
      </c>
      <c r="T91" s="202">
        <v>0</v>
      </c>
      <c r="U91" s="202">
        <v>62.16</v>
      </c>
      <c r="V91" s="202">
        <v>4.3</v>
      </c>
      <c r="W91" s="202">
        <v>13.34</v>
      </c>
      <c r="X91" s="202">
        <v>29.35</v>
      </c>
      <c r="Y91" s="202">
        <v>0</v>
      </c>
      <c r="Z91">
        <v>0</v>
      </c>
      <c r="AA91" s="202">
        <v>10.43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29.38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30</v>
      </c>
      <c r="AN91" s="202">
        <v>0</v>
      </c>
      <c r="AO91">
        <v>0</v>
      </c>
      <c r="AP91" s="202">
        <v>68.680000000000007</v>
      </c>
      <c r="AQ91" s="202">
        <v>26.13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4.96</v>
      </c>
      <c r="L92" s="202">
        <v>234.22</v>
      </c>
      <c r="M92" s="202">
        <v>13.65</v>
      </c>
      <c r="N92" s="202">
        <v>35.26</v>
      </c>
      <c r="O92" s="202">
        <v>0</v>
      </c>
      <c r="P92" s="202">
        <v>25.77</v>
      </c>
      <c r="Q92" s="202">
        <v>6.11</v>
      </c>
      <c r="R92" s="202">
        <v>12.58</v>
      </c>
      <c r="S92" s="202">
        <v>0</v>
      </c>
      <c r="T92" s="202">
        <v>0</v>
      </c>
      <c r="U92" s="202">
        <v>62.16</v>
      </c>
      <c r="V92" s="202">
        <v>4.3</v>
      </c>
      <c r="W92" s="202">
        <v>13.34</v>
      </c>
      <c r="X92" s="202">
        <v>29.35</v>
      </c>
      <c r="Y92" s="202">
        <v>0</v>
      </c>
      <c r="Z92">
        <v>0</v>
      </c>
      <c r="AA92" s="202">
        <v>10.43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29.38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30</v>
      </c>
      <c r="AN92" s="202">
        <v>0</v>
      </c>
      <c r="AO92">
        <v>0</v>
      </c>
      <c r="AP92" s="202">
        <v>68.680000000000007</v>
      </c>
      <c r="AQ92" s="202">
        <v>26.13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4.96</v>
      </c>
      <c r="L93" s="202">
        <v>234.22</v>
      </c>
      <c r="M93" s="202">
        <v>13.65</v>
      </c>
      <c r="N93" s="202">
        <v>35.26</v>
      </c>
      <c r="O93" s="202">
        <v>0</v>
      </c>
      <c r="P93" s="202">
        <v>25.77</v>
      </c>
      <c r="Q93" s="202">
        <v>6.11</v>
      </c>
      <c r="R93" s="202">
        <v>12.58</v>
      </c>
      <c r="S93" s="202">
        <v>0</v>
      </c>
      <c r="T93" s="202">
        <v>0</v>
      </c>
      <c r="U93" s="202">
        <v>62.16</v>
      </c>
      <c r="V93" s="202">
        <v>4.25</v>
      </c>
      <c r="W93" s="202">
        <v>13.34</v>
      </c>
      <c r="X93" s="202">
        <v>29.35</v>
      </c>
      <c r="Y93" s="202">
        <v>0</v>
      </c>
      <c r="Z93">
        <v>0</v>
      </c>
      <c r="AA93" s="202">
        <v>10.43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29.38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30</v>
      </c>
      <c r="AN93" s="202">
        <v>0</v>
      </c>
      <c r="AO93">
        <v>0</v>
      </c>
      <c r="AP93" s="202">
        <v>68.680000000000007</v>
      </c>
      <c r="AQ93" s="202">
        <v>26.13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4.96</v>
      </c>
      <c r="L94" s="202">
        <v>234.22</v>
      </c>
      <c r="M94" s="202">
        <v>13.65</v>
      </c>
      <c r="N94" s="202">
        <v>35.26</v>
      </c>
      <c r="O94" s="202">
        <v>0</v>
      </c>
      <c r="P94" s="202">
        <v>25.77</v>
      </c>
      <c r="Q94" s="202">
        <v>6.11</v>
      </c>
      <c r="R94" s="202">
        <v>12.58</v>
      </c>
      <c r="S94" s="202">
        <v>0</v>
      </c>
      <c r="T94" s="202">
        <v>0</v>
      </c>
      <c r="U94" s="202">
        <v>62.16</v>
      </c>
      <c r="V94" s="202">
        <v>4.25</v>
      </c>
      <c r="W94" s="202">
        <v>13.34</v>
      </c>
      <c r="X94" s="202">
        <v>29.35</v>
      </c>
      <c r="Y94" s="202">
        <v>0</v>
      </c>
      <c r="Z94">
        <v>0</v>
      </c>
      <c r="AA94" s="202">
        <v>10.43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29.38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30</v>
      </c>
      <c r="AN94" s="202">
        <v>0</v>
      </c>
      <c r="AO94">
        <v>0</v>
      </c>
      <c r="AP94" s="202">
        <v>68.680000000000007</v>
      </c>
      <c r="AQ94" s="202">
        <v>26.13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4.96</v>
      </c>
      <c r="L95" s="202">
        <v>234.22</v>
      </c>
      <c r="M95" s="202">
        <v>13.65</v>
      </c>
      <c r="N95" s="202">
        <v>35.26</v>
      </c>
      <c r="O95" s="202">
        <v>0</v>
      </c>
      <c r="P95" s="202">
        <v>25.77</v>
      </c>
      <c r="Q95" s="202">
        <v>6.11</v>
      </c>
      <c r="R95" s="202">
        <v>12.58</v>
      </c>
      <c r="S95" s="202">
        <v>0</v>
      </c>
      <c r="T95" s="202">
        <v>0</v>
      </c>
      <c r="U95" s="202">
        <v>62.16</v>
      </c>
      <c r="V95" s="202">
        <v>4.21</v>
      </c>
      <c r="W95" s="202">
        <v>13.34</v>
      </c>
      <c r="X95" s="202">
        <v>29.35</v>
      </c>
      <c r="Y95" s="202">
        <v>0</v>
      </c>
      <c r="Z95">
        <v>0</v>
      </c>
      <c r="AA95" s="202">
        <v>10.43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29.38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30</v>
      </c>
      <c r="AN95" s="202">
        <v>0</v>
      </c>
      <c r="AO95">
        <v>0</v>
      </c>
      <c r="AP95" s="202">
        <v>68.680000000000007</v>
      </c>
      <c r="AQ95" s="202">
        <v>26.13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4.96</v>
      </c>
      <c r="L96" s="202">
        <v>234.22</v>
      </c>
      <c r="M96" s="202">
        <v>13.65</v>
      </c>
      <c r="N96" s="202">
        <v>35.26</v>
      </c>
      <c r="O96" s="202">
        <v>0</v>
      </c>
      <c r="P96" s="202">
        <v>25.77</v>
      </c>
      <c r="Q96" s="202">
        <v>6.11</v>
      </c>
      <c r="R96" s="202">
        <v>12.58</v>
      </c>
      <c r="S96" s="202">
        <v>0</v>
      </c>
      <c r="T96" s="202">
        <v>0</v>
      </c>
      <c r="U96" s="202">
        <v>62.16</v>
      </c>
      <c r="V96" s="202">
        <v>4.21</v>
      </c>
      <c r="W96" s="202">
        <v>13.34</v>
      </c>
      <c r="X96" s="202">
        <v>29.35</v>
      </c>
      <c r="Y96" s="202">
        <v>0</v>
      </c>
      <c r="Z96">
        <v>0</v>
      </c>
      <c r="AA96" s="202">
        <v>10.43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29.38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30</v>
      </c>
      <c r="AN96" s="202">
        <v>0</v>
      </c>
      <c r="AO96">
        <v>0</v>
      </c>
      <c r="AP96" s="202">
        <v>68.680000000000007</v>
      </c>
      <c r="AQ96" s="202">
        <v>26.13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4.96</v>
      </c>
      <c r="L97" s="202">
        <v>234.22</v>
      </c>
      <c r="M97" s="202">
        <v>13.65</v>
      </c>
      <c r="N97" s="202">
        <v>35.26</v>
      </c>
      <c r="O97" s="202">
        <v>0</v>
      </c>
      <c r="P97" s="202">
        <v>25.77</v>
      </c>
      <c r="Q97" s="202">
        <v>6.11</v>
      </c>
      <c r="R97" s="202">
        <v>12.58</v>
      </c>
      <c r="S97" s="202">
        <v>0</v>
      </c>
      <c r="T97" s="202">
        <v>0</v>
      </c>
      <c r="U97" s="202">
        <v>62.16</v>
      </c>
      <c r="V97" s="202">
        <v>4.17</v>
      </c>
      <c r="W97" s="202">
        <v>13.34</v>
      </c>
      <c r="X97" s="202">
        <v>29.35</v>
      </c>
      <c r="Y97" s="202">
        <v>0</v>
      </c>
      <c r="Z97">
        <v>0</v>
      </c>
      <c r="AA97" s="202">
        <v>10.43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29.38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30</v>
      </c>
      <c r="AN97" s="202">
        <v>0</v>
      </c>
      <c r="AO97">
        <v>0</v>
      </c>
      <c r="AP97" s="202">
        <v>68.680000000000007</v>
      </c>
      <c r="AQ97" s="202">
        <v>26.13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4.96</v>
      </c>
      <c r="L98" s="202">
        <v>234.22</v>
      </c>
      <c r="M98" s="202">
        <v>13.65</v>
      </c>
      <c r="N98" s="202">
        <v>35.26</v>
      </c>
      <c r="O98" s="202">
        <v>0</v>
      </c>
      <c r="P98" s="202">
        <v>25.77</v>
      </c>
      <c r="Q98" s="202">
        <v>6.11</v>
      </c>
      <c r="R98" s="202">
        <v>12.58</v>
      </c>
      <c r="S98" s="202">
        <v>0</v>
      </c>
      <c r="T98" s="202">
        <v>0</v>
      </c>
      <c r="U98" s="202">
        <v>62.16</v>
      </c>
      <c r="V98" s="202">
        <v>4.17</v>
      </c>
      <c r="W98" s="202">
        <v>13.34</v>
      </c>
      <c r="X98" s="202">
        <v>29.35</v>
      </c>
      <c r="Y98" s="202">
        <v>0</v>
      </c>
      <c r="Z98">
        <v>0</v>
      </c>
      <c r="AA98" s="202">
        <v>10.43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29.38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30</v>
      </c>
      <c r="AN98" s="202">
        <v>0</v>
      </c>
      <c r="AO98">
        <v>0</v>
      </c>
      <c r="AP98" s="202">
        <v>68.680000000000007</v>
      </c>
      <c r="AQ98" s="202">
        <v>26.13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1.075E-4</v>
      </c>
      <c r="E99">
        <f t="shared" si="0"/>
        <v>0</v>
      </c>
      <c r="F99">
        <f t="shared" si="0"/>
        <v>0</v>
      </c>
      <c r="G99">
        <f t="shared" si="0"/>
        <v>2.6000000000000003E-4</v>
      </c>
      <c r="H99">
        <f t="shared" si="0"/>
        <v>0</v>
      </c>
      <c r="I99">
        <f t="shared" si="0"/>
        <v>0</v>
      </c>
      <c r="J99">
        <f t="shared" si="0"/>
        <v>1.75E-4</v>
      </c>
      <c r="K99">
        <f t="shared" si="0"/>
        <v>0.14956499999999989</v>
      </c>
      <c r="L99">
        <f t="shared" si="0"/>
        <v>5.2857125000000043</v>
      </c>
      <c r="M99">
        <f t="shared" si="0"/>
        <v>0.32760000000000017</v>
      </c>
      <c r="N99">
        <f t="shared" si="0"/>
        <v>0.84624000000000199</v>
      </c>
      <c r="O99">
        <f t="shared" si="0"/>
        <v>0</v>
      </c>
      <c r="P99">
        <f t="shared" si="0"/>
        <v>0.61475999999999975</v>
      </c>
      <c r="Q99">
        <f t="shared" si="0"/>
        <v>0.12197000000000024</v>
      </c>
      <c r="R99">
        <f t="shared" si="0"/>
        <v>0.26535500000000023</v>
      </c>
      <c r="S99">
        <f t="shared" si="0"/>
        <v>0</v>
      </c>
      <c r="T99">
        <f t="shared" si="0"/>
        <v>0</v>
      </c>
      <c r="U99">
        <f t="shared" si="0"/>
        <v>1.4918399999999978</v>
      </c>
      <c r="V99">
        <f t="shared" si="0"/>
        <v>0.11950749999999992</v>
      </c>
      <c r="W99">
        <f t="shared" si="0"/>
        <v>0.32015999999999978</v>
      </c>
      <c r="X99">
        <f t="shared" si="0"/>
        <v>0.70439999999999869</v>
      </c>
      <c r="Y99">
        <f t="shared" si="0"/>
        <v>0</v>
      </c>
      <c r="Z99">
        <f t="shared" si="0"/>
        <v>0</v>
      </c>
      <c r="AA99">
        <f t="shared" si="0"/>
        <v>0.23505999999999952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0.68415250000000039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0.87656500000000048</v>
      </c>
      <c r="AN99">
        <f t="shared" si="0"/>
        <v>0</v>
      </c>
      <c r="AO99">
        <f t="shared" si="0"/>
        <v>0</v>
      </c>
      <c r="AP99">
        <f t="shared" si="0"/>
        <v>1.3234699999999997</v>
      </c>
      <c r="AQ99">
        <f t="shared" si="0"/>
        <v>0.60952500000000087</v>
      </c>
      <c r="AR99">
        <f t="shared" si="0"/>
        <v>0.2839400000000003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0.18</v>
      </c>
      <c r="E3" s="202">
        <v>0</v>
      </c>
      <c r="F3" s="202">
        <v>0</v>
      </c>
      <c r="G3" s="202">
        <v>0.41</v>
      </c>
      <c r="H3" s="202">
        <v>0</v>
      </c>
      <c r="I3" s="202">
        <v>0</v>
      </c>
      <c r="J3" s="202">
        <v>0.28000000000000003</v>
      </c>
      <c r="K3" s="202">
        <v>2.84</v>
      </c>
      <c r="L3" s="202">
        <v>9.08</v>
      </c>
      <c r="M3" s="202">
        <v>1.29</v>
      </c>
      <c r="N3" s="202">
        <v>2.85</v>
      </c>
      <c r="O3" s="202">
        <v>3.17</v>
      </c>
      <c r="P3" s="202">
        <v>3.23</v>
      </c>
      <c r="Q3" s="202">
        <v>0.39</v>
      </c>
      <c r="R3" s="202">
        <v>0.64</v>
      </c>
      <c r="S3" s="202">
        <v>0</v>
      </c>
      <c r="T3" s="202">
        <v>1.57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43.96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7.96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3.88</v>
      </c>
      <c r="BA3" s="202">
        <v>3.02</v>
      </c>
      <c r="BB3" s="202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2.84</v>
      </c>
      <c r="L4" s="202">
        <v>9.08</v>
      </c>
      <c r="M4" s="202">
        <v>1.29</v>
      </c>
      <c r="N4" s="202">
        <v>2.85</v>
      </c>
      <c r="O4" s="202">
        <v>3.17</v>
      </c>
      <c r="P4" s="202">
        <v>3.23</v>
      </c>
      <c r="Q4" s="202">
        <v>0.39</v>
      </c>
      <c r="R4" s="202">
        <v>0.64</v>
      </c>
      <c r="S4" s="202">
        <v>0</v>
      </c>
      <c r="T4" s="202">
        <v>1.57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43.96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7.96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3.88</v>
      </c>
      <c r="BA4" s="202">
        <v>3.02</v>
      </c>
      <c r="BB4" s="202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2.84</v>
      </c>
      <c r="L5" s="202">
        <v>9.08</v>
      </c>
      <c r="M5" s="202">
        <v>1.29</v>
      </c>
      <c r="N5" s="202">
        <v>2.85</v>
      </c>
      <c r="O5" s="202">
        <v>3.17</v>
      </c>
      <c r="P5" s="202">
        <v>3.23</v>
      </c>
      <c r="Q5" s="202">
        <v>0.39</v>
      </c>
      <c r="R5" s="202">
        <v>0.64</v>
      </c>
      <c r="S5" s="202">
        <v>0</v>
      </c>
      <c r="T5" s="202">
        <v>1.57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43.96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7.96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3.88</v>
      </c>
      <c r="BA5" s="202">
        <v>3.02</v>
      </c>
      <c r="BB5" s="202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2.84</v>
      </c>
      <c r="L6" s="202">
        <v>9.08</v>
      </c>
      <c r="M6" s="202">
        <v>1.29</v>
      </c>
      <c r="N6" s="202">
        <v>2.85</v>
      </c>
      <c r="O6" s="202">
        <v>3.17</v>
      </c>
      <c r="P6" s="202">
        <v>3.23</v>
      </c>
      <c r="Q6" s="202">
        <v>0.39</v>
      </c>
      <c r="R6" s="202">
        <v>0.64</v>
      </c>
      <c r="S6" s="202">
        <v>0</v>
      </c>
      <c r="T6" s="202">
        <v>1.57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43.96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7.96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3.88</v>
      </c>
      <c r="BA6" s="202">
        <v>3.02</v>
      </c>
      <c r="BB6" s="202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2.84</v>
      </c>
      <c r="L7" s="202">
        <v>9.08</v>
      </c>
      <c r="M7" s="202">
        <v>1.29</v>
      </c>
      <c r="N7" s="202">
        <v>2.85</v>
      </c>
      <c r="O7" s="202">
        <v>3.17</v>
      </c>
      <c r="P7" s="202">
        <v>3.23</v>
      </c>
      <c r="Q7" s="202">
        <v>0.39</v>
      </c>
      <c r="R7" s="202">
        <v>0.64</v>
      </c>
      <c r="S7" s="202">
        <v>0</v>
      </c>
      <c r="T7" s="202">
        <v>1.57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44.26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7.96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3.88</v>
      </c>
      <c r="BA7" s="202">
        <v>3.02</v>
      </c>
      <c r="BB7" s="202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2.84</v>
      </c>
      <c r="L8" s="202">
        <v>9.08</v>
      </c>
      <c r="M8" s="202">
        <v>1.29</v>
      </c>
      <c r="N8" s="202">
        <v>2.85</v>
      </c>
      <c r="O8" s="202">
        <v>3.17</v>
      </c>
      <c r="P8" s="202">
        <v>3.23</v>
      </c>
      <c r="Q8" s="202">
        <v>0.39</v>
      </c>
      <c r="R8" s="202">
        <v>0.64</v>
      </c>
      <c r="S8" s="202">
        <v>0</v>
      </c>
      <c r="T8" s="202">
        <v>1.57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44.26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7.96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3.88</v>
      </c>
      <c r="BA8" s="202">
        <v>3.02</v>
      </c>
      <c r="BB8" s="202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2.84</v>
      </c>
      <c r="L9" s="202">
        <v>9.08</v>
      </c>
      <c r="M9" s="202">
        <v>1.29</v>
      </c>
      <c r="N9" s="202">
        <v>2.85</v>
      </c>
      <c r="O9" s="202">
        <v>3.17</v>
      </c>
      <c r="P9" s="202">
        <v>3.23</v>
      </c>
      <c r="Q9" s="202">
        <v>0.39</v>
      </c>
      <c r="R9" s="202">
        <v>0.64</v>
      </c>
      <c r="S9" s="202">
        <v>0</v>
      </c>
      <c r="T9" s="202">
        <v>1.57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44.26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7.96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3.88</v>
      </c>
      <c r="BA9" s="202">
        <v>3.02</v>
      </c>
      <c r="BB9" s="202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2.84</v>
      </c>
      <c r="L10" s="202">
        <v>9.08</v>
      </c>
      <c r="M10" s="202">
        <v>1.29</v>
      </c>
      <c r="N10" s="202">
        <v>2.85</v>
      </c>
      <c r="O10" s="202">
        <v>3.17</v>
      </c>
      <c r="P10" s="202">
        <v>3.23</v>
      </c>
      <c r="Q10" s="202">
        <v>0.39</v>
      </c>
      <c r="R10" s="202">
        <v>0.64</v>
      </c>
      <c r="S10" s="202">
        <v>0</v>
      </c>
      <c r="T10" s="202">
        <v>1.57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44.26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7.96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3.88</v>
      </c>
      <c r="BA10" s="202">
        <v>3.02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2.84</v>
      </c>
      <c r="L11" s="202">
        <v>9.08</v>
      </c>
      <c r="M11" s="202">
        <v>1.29</v>
      </c>
      <c r="N11" s="202">
        <v>2.85</v>
      </c>
      <c r="O11" s="202">
        <v>3.17</v>
      </c>
      <c r="P11" s="202">
        <v>3.23</v>
      </c>
      <c r="Q11" s="202">
        <v>0.39</v>
      </c>
      <c r="R11" s="202">
        <v>0.64</v>
      </c>
      <c r="S11" s="202">
        <v>0</v>
      </c>
      <c r="T11" s="202">
        <v>1.57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44.26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3.88</v>
      </c>
      <c r="BA11" s="202">
        <v>3.02</v>
      </c>
      <c r="BB11" s="202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2.84</v>
      </c>
      <c r="L12" s="202">
        <v>9.08</v>
      </c>
      <c r="M12" s="202">
        <v>1.29</v>
      </c>
      <c r="N12" s="202">
        <v>2.85</v>
      </c>
      <c r="O12" s="202">
        <v>3.17</v>
      </c>
      <c r="P12" s="202">
        <v>3.23</v>
      </c>
      <c r="Q12" s="202">
        <v>0.39</v>
      </c>
      <c r="R12" s="202">
        <v>0.64</v>
      </c>
      <c r="S12" s="202">
        <v>0</v>
      </c>
      <c r="T12" s="202">
        <v>1.57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44.26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3.88</v>
      </c>
      <c r="BA12" s="202">
        <v>3.02</v>
      </c>
      <c r="BB12" s="20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2.84</v>
      </c>
      <c r="L13" s="202">
        <v>9.08</v>
      </c>
      <c r="M13" s="202">
        <v>1.29</v>
      </c>
      <c r="N13" s="202">
        <v>2.85</v>
      </c>
      <c r="O13" s="202">
        <v>3.17</v>
      </c>
      <c r="P13" s="202">
        <v>3.14</v>
      </c>
      <c r="Q13" s="202">
        <v>0.39</v>
      </c>
      <c r="R13" s="202">
        <v>0.64</v>
      </c>
      <c r="S13" s="202">
        <v>0</v>
      </c>
      <c r="T13" s="202">
        <v>1.57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44.26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3.88</v>
      </c>
      <c r="BA13" s="202">
        <v>3.02</v>
      </c>
      <c r="BB13" s="202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2.84</v>
      </c>
      <c r="L14" s="202">
        <v>9.08</v>
      </c>
      <c r="M14" s="202">
        <v>1.29</v>
      </c>
      <c r="N14" s="202">
        <v>2.85</v>
      </c>
      <c r="O14" s="202">
        <v>3.17</v>
      </c>
      <c r="P14" s="202">
        <v>3.14</v>
      </c>
      <c r="Q14" s="202">
        <v>0.39</v>
      </c>
      <c r="R14" s="202">
        <v>0.64</v>
      </c>
      <c r="S14" s="202">
        <v>0</v>
      </c>
      <c r="T14" s="202">
        <v>1.57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44.26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3.88</v>
      </c>
      <c r="BA14" s="202">
        <v>3.02</v>
      </c>
      <c r="BB14" s="202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2.84</v>
      </c>
      <c r="L15" s="202">
        <v>9.08</v>
      </c>
      <c r="M15" s="202">
        <v>1.29</v>
      </c>
      <c r="N15" s="202">
        <v>2.85</v>
      </c>
      <c r="O15" s="202">
        <v>3.17</v>
      </c>
      <c r="P15" s="202">
        <v>3.14</v>
      </c>
      <c r="Q15" s="202">
        <v>0.39</v>
      </c>
      <c r="R15" s="202">
        <v>0.64</v>
      </c>
      <c r="S15" s="202">
        <v>0</v>
      </c>
      <c r="T15" s="202">
        <v>1.57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44.26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7.96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3.88</v>
      </c>
      <c r="BA15" s="202">
        <v>3.02</v>
      </c>
      <c r="BB15" s="202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2.84</v>
      </c>
      <c r="L16" s="202">
        <v>9.08</v>
      </c>
      <c r="M16" s="202">
        <v>1.29</v>
      </c>
      <c r="N16" s="202">
        <v>2.85</v>
      </c>
      <c r="O16" s="202">
        <v>3.17</v>
      </c>
      <c r="P16" s="202">
        <v>3.14</v>
      </c>
      <c r="Q16" s="202">
        <v>0.39</v>
      </c>
      <c r="R16" s="202">
        <v>0.64</v>
      </c>
      <c r="S16" s="202">
        <v>0</v>
      </c>
      <c r="T16" s="202">
        <v>1.57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44.26</v>
      </c>
      <c r="AH16" s="202">
        <v>0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7.96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3.88</v>
      </c>
      <c r="BA16" s="202">
        <v>3.02</v>
      </c>
      <c r="BB16" s="202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2.84</v>
      </c>
      <c r="L17" s="202">
        <v>9.08</v>
      </c>
      <c r="M17" s="202">
        <v>1.29</v>
      </c>
      <c r="N17" s="202">
        <v>2.85</v>
      </c>
      <c r="O17" s="202">
        <v>3.17</v>
      </c>
      <c r="P17" s="202">
        <v>3.15</v>
      </c>
      <c r="Q17" s="202">
        <v>0.39</v>
      </c>
      <c r="R17" s="202">
        <v>0.64</v>
      </c>
      <c r="S17" s="202">
        <v>0</v>
      </c>
      <c r="T17" s="202">
        <v>1.57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44.26</v>
      </c>
      <c r="AH17" s="202">
        <v>0</v>
      </c>
      <c r="AI17" s="202">
        <v>19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3.88</v>
      </c>
      <c r="BA17" s="202">
        <v>3.02</v>
      </c>
      <c r="BB17" s="202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2.84</v>
      </c>
      <c r="L18" s="202">
        <v>9.08</v>
      </c>
      <c r="M18" s="202">
        <v>1.29</v>
      </c>
      <c r="N18" s="202">
        <v>2.85</v>
      </c>
      <c r="O18" s="202">
        <v>3.17</v>
      </c>
      <c r="P18" s="202">
        <v>3.15</v>
      </c>
      <c r="Q18" s="202">
        <v>0.39</v>
      </c>
      <c r="R18" s="202">
        <v>0.64</v>
      </c>
      <c r="S18" s="202">
        <v>0</v>
      </c>
      <c r="T18" s="202">
        <v>1.57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44.26</v>
      </c>
      <c r="AH18" s="202">
        <v>0</v>
      </c>
      <c r="AI18" s="202">
        <v>19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3.88</v>
      </c>
      <c r="BA18" s="202">
        <v>3.02</v>
      </c>
      <c r="BB18" s="202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2.84</v>
      </c>
      <c r="L19" s="202">
        <v>9.08</v>
      </c>
      <c r="M19" s="202">
        <v>1.29</v>
      </c>
      <c r="N19" s="202">
        <v>2.85</v>
      </c>
      <c r="O19" s="202">
        <v>3.17</v>
      </c>
      <c r="P19" s="202">
        <v>3.15</v>
      </c>
      <c r="Q19" s="202">
        <v>0.39</v>
      </c>
      <c r="R19" s="202">
        <v>0.64</v>
      </c>
      <c r="S19" s="202">
        <v>0</v>
      </c>
      <c r="T19" s="202">
        <v>1.57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44.26</v>
      </c>
      <c r="AH19" s="202">
        <v>0</v>
      </c>
      <c r="AI19" s="202">
        <v>19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3.88</v>
      </c>
      <c r="BA19" s="202">
        <v>3.02</v>
      </c>
      <c r="BB19" s="202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2.84</v>
      </c>
      <c r="L20" s="202">
        <v>9.08</v>
      </c>
      <c r="M20" s="202">
        <v>1.29</v>
      </c>
      <c r="N20" s="202">
        <v>2.85</v>
      </c>
      <c r="O20" s="202">
        <v>3.17</v>
      </c>
      <c r="P20" s="202">
        <v>3.15</v>
      </c>
      <c r="Q20" s="202">
        <v>0.39</v>
      </c>
      <c r="R20" s="202">
        <v>0.64</v>
      </c>
      <c r="S20" s="202">
        <v>0</v>
      </c>
      <c r="T20" s="202">
        <v>1.57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44.26</v>
      </c>
      <c r="AH20" s="202">
        <v>0</v>
      </c>
      <c r="AI20" s="202">
        <v>19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3.88</v>
      </c>
      <c r="BA20" s="202">
        <v>3.02</v>
      </c>
      <c r="BB20" s="202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2.84</v>
      </c>
      <c r="L21" s="202">
        <v>9.08</v>
      </c>
      <c r="M21" s="202">
        <v>1.29</v>
      </c>
      <c r="N21" s="202">
        <v>2.85</v>
      </c>
      <c r="O21" s="202">
        <v>3.17</v>
      </c>
      <c r="P21" s="202">
        <v>3.15</v>
      </c>
      <c r="Q21" s="202">
        <v>0.39</v>
      </c>
      <c r="R21" s="202">
        <v>0.64</v>
      </c>
      <c r="S21" s="202">
        <v>0</v>
      </c>
      <c r="T21" s="202">
        <v>1.57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44.26</v>
      </c>
      <c r="AH21" s="202">
        <v>0</v>
      </c>
      <c r="AI21" s="202">
        <v>19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3.88</v>
      </c>
      <c r="BA21" s="202">
        <v>3.02</v>
      </c>
      <c r="BB21" s="202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2.84</v>
      </c>
      <c r="L22" s="202">
        <v>9.08</v>
      </c>
      <c r="M22" s="202">
        <v>1.29</v>
      </c>
      <c r="N22" s="202">
        <v>2.85</v>
      </c>
      <c r="O22" s="202">
        <v>3.17</v>
      </c>
      <c r="P22" s="202">
        <v>3.15</v>
      </c>
      <c r="Q22" s="202">
        <v>0.39</v>
      </c>
      <c r="R22" s="202">
        <v>0.64</v>
      </c>
      <c r="S22" s="202">
        <v>0</v>
      </c>
      <c r="T22" s="202">
        <v>1.57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44.26</v>
      </c>
      <c r="AH22" s="202">
        <v>0</v>
      </c>
      <c r="AI22" s="202">
        <v>19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3.88</v>
      </c>
      <c r="BA22" s="202">
        <v>3.02</v>
      </c>
      <c r="BB22" s="20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2.84</v>
      </c>
      <c r="L23" s="202">
        <v>9.08</v>
      </c>
      <c r="M23" s="202">
        <v>1.29</v>
      </c>
      <c r="N23" s="202">
        <v>2.85</v>
      </c>
      <c r="O23" s="202">
        <v>3.17</v>
      </c>
      <c r="P23" s="202">
        <v>3.14</v>
      </c>
      <c r="Q23" s="202">
        <v>0.39</v>
      </c>
      <c r="R23" s="202">
        <v>0.64</v>
      </c>
      <c r="S23" s="202">
        <v>0</v>
      </c>
      <c r="T23" s="202">
        <v>1.57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44.26</v>
      </c>
      <c r="AH23" s="202">
        <v>0</v>
      </c>
      <c r="AI23" s="202">
        <v>19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7.96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3.88</v>
      </c>
      <c r="BA23" s="202">
        <v>3.02</v>
      </c>
      <c r="BB23" s="202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2.84</v>
      </c>
      <c r="L24" s="202">
        <v>9.08</v>
      </c>
      <c r="M24" s="202">
        <v>1.29</v>
      </c>
      <c r="N24" s="202">
        <v>2.85</v>
      </c>
      <c r="O24" s="202">
        <v>3.17</v>
      </c>
      <c r="P24" s="202">
        <v>3.14</v>
      </c>
      <c r="Q24" s="202">
        <v>0.39</v>
      </c>
      <c r="R24" s="202">
        <v>0.64</v>
      </c>
      <c r="S24" s="202">
        <v>0</v>
      </c>
      <c r="T24" s="202">
        <v>1.57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44.26</v>
      </c>
      <c r="AH24" s="202">
        <v>0</v>
      </c>
      <c r="AI24" s="202">
        <v>19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7.96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3.88</v>
      </c>
      <c r="BA24" s="202">
        <v>3.02</v>
      </c>
      <c r="BB24" s="202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2.84</v>
      </c>
      <c r="L25" s="202">
        <v>9.08</v>
      </c>
      <c r="M25" s="202">
        <v>1.29</v>
      </c>
      <c r="N25" s="202">
        <v>2.85</v>
      </c>
      <c r="O25" s="202">
        <v>3.17</v>
      </c>
      <c r="P25" s="202">
        <v>3.14</v>
      </c>
      <c r="Q25" s="202">
        <v>0.39</v>
      </c>
      <c r="R25" s="202">
        <v>0.64</v>
      </c>
      <c r="S25" s="202">
        <v>0</v>
      </c>
      <c r="T25" s="202">
        <v>1.57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44.26</v>
      </c>
      <c r="AH25" s="202">
        <v>0</v>
      </c>
      <c r="AI25" s="202">
        <v>19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7.96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3.88</v>
      </c>
      <c r="BA25" s="202">
        <v>3.02</v>
      </c>
      <c r="BB25" s="202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2.84</v>
      </c>
      <c r="L26" s="202">
        <v>9.08</v>
      </c>
      <c r="M26" s="202">
        <v>1.29</v>
      </c>
      <c r="N26" s="202">
        <v>2.85</v>
      </c>
      <c r="O26" s="202">
        <v>3.17</v>
      </c>
      <c r="P26" s="202">
        <v>3.14</v>
      </c>
      <c r="Q26" s="202">
        <v>0.39</v>
      </c>
      <c r="R26" s="202">
        <v>0.64</v>
      </c>
      <c r="S26" s="202">
        <v>0</v>
      </c>
      <c r="T26" s="202">
        <v>1.57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44.56</v>
      </c>
      <c r="AH26" s="202">
        <v>0</v>
      </c>
      <c r="AI26" s="202">
        <v>19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7.96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3.88</v>
      </c>
      <c r="BA26" s="202">
        <v>2.58</v>
      </c>
      <c r="BB26" s="202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2.84</v>
      </c>
      <c r="L27" s="202">
        <v>9.08</v>
      </c>
      <c r="M27" s="202">
        <v>1.29</v>
      </c>
      <c r="N27" s="202">
        <v>2.85</v>
      </c>
      <c r="O27" s="202">
        <v>3.17</v>
      </c>
      <c r="P27" s="202">
        <v>3.14</v>
      </c>
      <c r="Q27" s="202">
        <v>0.39</v>
      </c>
      <c r="R27" s="202">
        <v>0.64</v>
      </c>
      <c r="S27" s="202">
        <v>0</v>
      </c>
      <c r="T27" s="202">
        <v>1.57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44.56</v>
      </c>
      <c r="AH27" s="202">
        <v>0</v>
      </c>
      <c r="AI27" s="202">
        <v>19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7.96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3.88</v>
      </c>
      <c r="BA27" s="202">
        <v>2.58</v>
      </c>
      <c r="BB27" s="202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2.84</v>
      </c>
      <c r="L28" s="202">
        <v>9.08</v>
      </c>
      <c r="M28" s="202">
        <v>1.29</v>
      </c>
      <c r="N28" s="202">
        <v>2.85</v>
      </c>
      <c r="O28" s="202">
        <v>3.17</v>
      </c>
      <c r="P28" s="202">
        <v>3.14</v>
      </c>
      <c r="Q28" s="202">
        <v>0.39</v>
      </c>
      <c r="R28" s="202">
        <v>0.64</v>
      </c>
      <c r="S28" s="202">
        <v>0</v>
      </c>
      <c r="T28" s="202">
        <v>1.57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44.56</v>
      </c>
      <c r="AH28" s="202">
        <v>0</v>
      </c>
      <c r="AI28" s="202">
        <v>19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7.96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3.88</v>
      </c>
      <c r="BA28" s="202">
        <v>2.58</v>
      </c>
      <c r="BB28" s="202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2.84</v>
      </c>
      <c r="L29" s="202">
        <v>9.08</v>
      </c>
      <c r="M29" s="202">
        <v>1.29</v>
      </c>
      <c r="N29" s="202">
        <v>2.85</v>
      </c>
      <c r="O29" s="202">
        <v>3.17</v>
      </c>
      <c r="P29" s="202">
        <v>3.25</v>
      </c>
      <c r="Q29" s="202">
        <v>0.39</v>
      </c>
      <c r="R29" s="202">
        <v>0.64</v>
      </c>
      <c r="S29" s="202">
        <v>0</v>
      </c>
      <c r="T29" s="202">
        <v>1.57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44.56</v>
      </c>
      <c r="AH29" s="202">
        <v>0</v>
      </c>
      <c r="AI29" s="202">
        <v>19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7.96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3.88</v>
      </c>
      <c r="BA29" s="202">
        <v>2.58</v>
      </c>
      <c r="BB29" s="202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2.84</v>
      </c>
      <c r="L30" s="202">
        <v>9.08</v>
      </c>
      <c r="M30" s="202">
        <v>1.29</v>
      </c>
      <c r="N30" s="202">
        <v>2.85</v>
      </c>
      <c r="O30" s="202">
        <v>3.17</v>
      </c>
      <c r="P30" s="202">
        <v>3.25</v>
      </c>
      <c r="Q30" s="202">
        <v>0.39</v>
      </c>
      <c r="R30" s="202">
        <v>0.64</v>
      </c>
      <c r="S30" s="202">
        <v>0</v>
      </c>
      <c r="T30" s="202">
        <v>1.57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44.56</v>
      </c>
      <c r="AH30" s="202">
        <v>0</v>
      </c>
      <c r="AI30" s="202">
        <v>19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7.96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3.88</v>
      </c>
      <c r="BA30" s="202">
        <v>2.58</v>
      </c>
      <c r="BB30" s="202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2.84</v>
      </c>
      <c r="L31" s="202">
        <v>9.08</v>
      </c>
      <c r="M31" s="202">
        <v>1.29</v>
      </c>
      <c r="N31" s="202">
        <v>2.85</v>
      </c>
      <c r="O31" s="202">
        <v>3.17</v>
      </c>
      <c r="P31" s="202">
        <v>3.25</v>
      </c>
      <c r="Q31" s="202">
        <v>0.39</v>
      </c>
      <c r="R31" s="202">
        <v>0.64</v>
      </c>
      <c r="S31" s="202">
        <v>0</v>
      </c>
      <c r="T31" s="202">
        <v>1.57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44.56</v>
      </c>
      <c r="AH31" s="202">
        <v>0</v>
      </c>
      <c r="AI31" s="202">
        <v>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7.96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3.88</v>
      </c>
      <c r="BA31" s="202">
        <v>2.58</v>
      </c>
      <c r="BB31" s="202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2.84</v>
      </c>
      <c r="L32" s="202">
        <v>9.08</v>
      </c>
      <c r="M32" s="202">
        <v>1.29</v>
      </c>
      <c r="N32" s="202">
        <v>2.85</v>
      </c>
      <c r="O32" s="202">
        <v>3.17</v>
      </c>
      <c r="P32" s="202">
        <v>3.25</v>
      </c>
      <c r="Q32" s="202">
        <v>0.39</v>
      </c>
      <c r="R32" s="202">
        <v>0.64</v>
      </c>
      <c r="S32" s="202">
        <v>0</v>
      </c>
      <c r="T32" s="202">
        <v>1.57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44.56</v>
      </c>
      <c r="AH32" s="202">
        <v>0</v>
      </c>
      <c r="AI32" s="202">
        <v>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7.96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3.88</v>
      </c>
      <c r="BA32" s="202">
        <v>2.58</v>
      </c>
      <c r="BB32" s="20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2.84</v>
      </c>
      <c r="L33" s="202">
        <v>9.3800000000000008</v>
      </c>
      <c r="M33" s="202">
        <v>1.29</v>
      </c>
      <c r="N33" s="202">
        <v>2.85</v>
      </c>
      <c r="O33" s="202">
        <v>3.17</v>
      </c>
      <c r="P33" s="202">
        <v>3.25</v>
      </c>
      <c r="Q33" s="202">
        <v>0.4</v>
      </c>
      <c r="R33" s="202">
        <v>0.76</v>
      </c>
      <c r="S33" s="202">
        <v>0</v>
      </c>
      <c r="T33" s="202">
        <v>1.57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44.56</v>
      </c>
      <c r="AH33" s="202">
        <v>0</v>
      </c>
      <c r="AI33" s="202">
        <v>19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7.96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3.88</v>
      </c>
      <c r="BA33" s="202">
        <v>2.58</v>
      </c>
      <c r="BB33" s="202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2.84</v>
      </c>
      <c r="L34" s="202">
        <v>9.3800000000000008</v>
      </c>
      <c r="M34" s="202">
        <v>1.29</v>
      </c>
      <c r="N34" s="202">
        <v>2.85</v>
      </c>
      <c r="O34" s="202">
        <v>3.17</v>
      </c>
      <c r="P34" s="202">
        <v>3.25</v>
      </c>
      <c r="Q34" s="202">
        <v>0.39</v>
      </c>
      <c r="R34" s="202">
        <v>0.64</v>
      </c>
      <c r="S34" s="202">
        <v>0</v>
      </c>
      <c r="T34" s="202">
        <v>1.57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44.56</v>
      </c>
      <c r="AH34" s="202">
        <v>0</v>
      </c>
      <c r="AI34" s="202">
        <v>19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7.96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3.88</v>
      </c>
      <c r="BA34" s="202">
        <v>3.12</v>
      </c>
      <c r="BB34" s="202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2.84</v>
      </c>
      <c r="L35" s="202">
        <v>9.3800000000000008</v>
      </c>
      <c r="M35" s="202">
        <v>1.29</v>
      </c>
      <c r="N35" s="202">
        <v>2.85</v>
      </c>
      <c r="O35" s="202">
        <v>3.17</v>
      </c>
      <c r="P35" s="202">
        <v>3.25</v>
      </c>
      <c r="Q35" s="202">
        <v>0.39</v>
      </c>
      <c r="R35" s="202">
        <v>0.64</v>
      </c>
      <c r="S35" s="202">
        <v>0</v>
      </c>
      <c r="T35" s="202">
        <v>1.57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44.56</v>
      </c>
      <c r="AH35" s="202">
        <v>0</v>
      </c>
      <c r="AI35" s="202">
        <v>19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7.96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3.88</v>
      </c>
      <c r="BA35" s="202">
        <v>3.12</v>
      </c>
      <c r="BB35" s="202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2.84</v>
      </c>
      <c r="L36" s="202">
        <v>9.08</v>
      </c>
      <c r="M36" s="202">
        <v>1.29</v>
      </c>
      <c r="N36" s="202">
        <v>2.85</v>
      </c>
      <c r="O36" s="202">
        <v>3.17</v>
      </c>
      <c r="P36" s="202">
        <v>3.25</v>
      </c>
      <c r="Q36" s="202">
        <v>0.39</v>
      </c>
      <c r="R36" s="202">
        <v>0.64</v>
      </c>
      <c r="S36" s="202">
        <v>0</v>
      </c>
      <c r="T36" s="202">
        <v>1.57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44.56</v>
      </c>
      <c r="AH36" s="202">
        <v>0</v>
      </c>
      <c r="AI36" s="202">
        <v>19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7.96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3.88</v>
      </c>
      <c r="BA36" s="202">
        <v>3.12</v>
      </c>
      <c r="BB36" s="202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2.84</v>
      </c>
      <c r="L37" s="202">
        <v>9.08</v>
      </c>
      <c r="M37" s="202">
        <v>1.29</v>
      </c>
      <c r="N37" s="202">
        <v>2.85</v>
      </c>
      <c r="O37" s="202">
        <v>3.17</v>
      </c>
      <c r="P37" s="202">
        <v>3.25</v>
      </c>
      <c r="Q37" s="202">
        <v>0.39</v>
      </c>
      <c r="R37" s="202">
        <v>0.64</v>
      </c>
      <c r="S37" s="202">
        <v>0</v>
      </c>
      <c r="T37" s="202">
        <v>1.57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44.56</v>
      </c>
      <c r="AH37" s="202">
        <v>0</v>
      </c>
      <c r="AI37" s="202">
        <v>19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7.96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3.52</v>
      </c>
      <c r="BA37" s="202">
        <v>3.12</v>
      </c>
      <c r="BB37" s="202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2.84</v>
      </c>
      <c r="L38" s="202">
        <v>9.08</v>
      </c>
      <c r="M38" s="202">
        <v>1.29</v>
      </c>
      <c r="N38" s="202">
        <v>2.85</v>
      </c>
      <c r="O38" s="202">
        <v>3.17</v>
      </c>
      <c r="P38" s="202">
        <v>3.25</v>
      </c>
      <c r="Q38" s="202">
        <v>0.39</v>
      </c>
      <c r="R38" s="202">
        <v>0.64</v>
      </c>
      <c r="S38" s="202">
        <v>0</v>
      </c>
      <c r="T38" s="202">
        <v>1.57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44.56</v>
      </c>
      <c r="AH38" s="202">
        <v>0</v>
      </c>
      <c r="AI38" s="202">
        <v>19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7.96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3.52</v>
      </c>
      <c r="BA38" s="202">
        <v>3.12</v>
      </c>
      <c r="BB38" s="202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2.84</v>
      </c>
      <c r="L39" s="202">
        <v>9.08</v>
      </c>
      <c r="M39" s="202">
        <v>1.29</v>
      </c>
      <c r="N39" s="202">
        <v>2.85</v>
      </c>
      <c r="O39" s="202">
        <v>3.17</v>
      </c>
      <c r="P39" s="202">
        <v>3.25</v>
      </c>
      <c r="Q39" s="202">
        <v>0.39</v>
      </c>
      <c r="R39" s="202">
        <v>0.64</v>
      </c>
      <c r="S39" s="202">
        <v>0</v>
      </c>
      <c r="T39" s="202">
        <v>1.57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43.96</v>
      </c>
      <c r="AH39" s="202">
        <v>0</v>
      </c>
      <c r="AI39" s="202">
        <v>19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7.96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2.35</v>
      </c>
      <c r="BA39" s="202">
        <v>3.12</v>
      </c>
      <c r="BB39" s="202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2.84</v>
      </c>
      <c r="L40" s="202">
        <v>9.08</v>
      </c>
      <c r="M40" s="202">
        <v>1.29</v>
      </c>
      <c r="N40" s="202">
        <v>2.85</v>
      </c>
      <c r="O40" s="202">
        <v>3.17</v>
      </c>
      <c r="P40" s="202">
        <v>3.25</v>
      </c>
      <c r="Q40" s="202">
        <v>0.39</v>
      </c>
      <c r="R40" s="202">
        <v>0.64</v>
      </c>
      <c r="S40" s="202">
        <v>0</v>
      </c>
      <c r="T40" s="202">
        <v>1.57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43.96</v>
      </c>
      <c r="AH40" s="202">
        <v>0</v>
      </c>
      <c r="AI40" s="202">
        <v>19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7.96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2.35</v>
      </c>
      <c r="BA40" s="202">
        <v>3.12</v>
      </c>
      <c r="BB40" s="202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2.84</v>
      </c>
      <c r="L41" s="202">
        <v>9.08</v>
      </c>
      <c r="M41" s="202">
        <v>1.29</v>
      </c>
      <c r="N41" s="202">
        <v>2.85</v>
      </c>
      <c r="O41" s="202">
        <v>3.17</v>
      </c>
      <c r="P41" s="202">
        <v>3.25</v>
      </c>
      <c r="Q41" s="202">
        <v>0.39</v>
      </c>
      <c r="R41" s="202">
        <v>0.64</v>
      </c>
      <c r="S41" s="202">
        <v>0</v>
      </c>
      <c r="T41" s="202">
        <v>1.57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43.96</v>
      </c>
      <c r="AH41" s="202">
        <v>0</v>
      </c>
      <c r="AI41" s="202">
        <v>19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7.96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0.14000000000000001</v>
      </c>
      <c r="AZ41" s="202">
        <v>2.35</v>
      </c>
      <c r="BA41" s="202">
        <v>3.12</v>
      </c>
      <c r="BB41" s="202">
        <v>1.99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2.84</v>
      </c>
      <c r="L42" s="202">
        <v>9.08</v>
      </c>
      <c r="M42" s="202">
        <v>1.29</v>
      </c>
      <c r="N42" s="202">
        <v>2.85</v>
      </c>
      <c r="O42" s="202">
        <v>3.17</v>
      </c>
      <c r="P42" s="202">
        <v>3.25</v>
      </c>
      <c r="Q42" s="202">
        <v>0.39</v>
      </c>
      <c r="R42" s="202">
        <v>0.64</v>
      </c>
      <c r="S42" s="202">
        <v>0</v>
      </c>
      <c r="T42" s="202">
        <v>1.57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43.96</v>
      </c>
      <c r="AH42" s="202">
        <v>0</v>
      </c>
      <c r="AI42" s="202">
        <v>19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7.96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1.39</v>
      </c>
      <c r="AZ42" s="202">
        <v>2.35</v>
      </c>
      <c r="BA42" s="202">
        <v>3.12</v>
      </c>
      <c r="BB42" s="202">
        <v>1.99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2.84</v>
      </c>
      <c r="L43" s="202">
        <v>9.08</v>
      </c>
      <c r="M43" s="202">
        <v>1.29</v>
      </c>
      <c r="N43" s="202">
        <v>2.85</v>
      </c>
      <c r="O43" s="202">
        <v>3.17</v>
      </c>
      <c r="P43" s="202">
        <v>3.25</v>
      </c>
      <c r="Q43" s="202">
        <v>0.39</v>
      </c>
      <c r="R43" s="202">
        <v>0.64</v>
      </c>
      <c r="S43" s="202">
        <v>0</v>
      </c>
      <c r="T43" s="202">
        <v>1.57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43.96</v>
      </c>
      <c r="AH43" s="202">
        <v>0</v>
      </c>
      <c r="AI43" s="202">
        <v>19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7.96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1.39</v>
      </c>
      <c r="AZ43" s="202">
        <v>2.35</v>
      </c>
      <c r="BA43" s="202">
        <v>3.12</v>
      </c>
      <c r="BB43" s="202">
        <v>1.99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2.84</v>
      </c>
      <c r="L44" s="202">
        <v>9.08</v>
      </c>
      <c r="M44" s="202">
        <v>1.29</v>
      </c>
      <c r="N44" s="202">
        <v>2.85</v>
      </c>
      <c r="O44" s="202">
        <v>3.17</v>
      </c>
      <c r="P44" s="202">
        <v>3.25</v>
      </c>
      <c r="Q44" s="202">
        <v>0.39</v>
      </c>
      <c r="R44" s="202">
        <v>0.64</v>
      </c>
      <c r="S44" s="202">
        <v>0</v>
      </c>
      <c r="T44" s="202">
        <v>1.57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43.96</v>
      </c>
      <c r="AH44" s="202">
        <v>0</v>
      </c>
      <c r="AI44" s="202">
        <v>19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7.96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1.39</v>
      </c>
      <c r="AZ44" s="202">
        <v>2.35</v>
      </c>
      <c r="BA44" s="202">
        <v>3.12</v>
      </c>
      <c r="BB44" s="202">
        <v>1.99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2.84</v>
      </c>
      <c r="L45" s="202">
        <v>9.08</v>
      </c>
      <c r="M45" s="202">
        <v>1.29</v>
      </c>
      <c r="N45" s="202">
        <v>2.85</v>
      </c>
      <c r="O45" s="202">
        <v>3.17</v>
      </c>
      <c r="P45" s="202">
        <v>3.25</v>
      </c>
      <c r="Q45" s="202">
        <v>0.39</v>
      </c>
      <c r="R45" s="202">
        <v>0.64</v>
      </c>
      <c r="S45" s="202">
        <v>0</v>
      </c>
      <c r="T45" s="202">
        <v>1.57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43.96</v>
      </c>
      <c r="AH45" s="202">
        <v>0</v>
      </c>
      <c r="AI45" s="202">
        <v>19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7.96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1.39</v>
      </c>
      <c r="AZ45" s="202">
        <v>2.35</v>
      </c>
      <c r="BA45" s="202">
        <v>3.12</v>
      </c>
      <c r="BB45" s="202">
        <v>1.99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2.84</v>
      </c>
      <c r="L46" s="202">
        <v>9.08</v>
      </c>
      <c r="M46" s="202">
        <v>1.29</v>
      </c>
      <c r="N46" s="202">
        <v>2.85</v>
      </c>
      <c r="O46" s="202">
        <v>3.17</v>
      </c>
      <c r="P46" s="202">
        <v>3.25</v>
      </c>
      <c r="Q46" s="202">
        <v>0.39</v>
      </c>
      <c r="R46" s="202">
        <v>0.64</v>
      </c>
      <c r="S46" s="202">
        <v>0</v>
      </c>
      <c r="T46" s="202">
        <v>1.57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43.96</v>
      </c>
      <c r="AH46" s="202">
        <v>0</v>
      </c>
      <c r="AI46" s="202">
        <v>19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7.96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1.39</v>
      </c>
      <c r="AZ46" s="202">
        <v>2.35</v>
      </c>
      <c r="BA46" s="202">
        <v>3.12</v>
      </c>
      <c r="BB46" s="202">
        <v>1.99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2.84</v>
      </c>
      <c r="L47" s="202">
        <v>9.08</v>
      </c>
      <c r="M47" s="202">
        <v>1.29</v>
      </c>
      <c r="N47" s="202">
        <v>2.85</v>
      </c>
      <c r="O47" s="202">
        <v>3.17</v>
      </c>
      <c r="P47" s="202">
        <v>3.25</v>
      </c>
      <c r="Q47" s="202">
        <v>0.39</v>
      </c>
      <c r="R47" s="202">
        <v>0.64</v>
      </c>
      <c r="S47" s="202">
        <v>0</v>
      </c>
      <c r="T47" s="202">
        <v>1.57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43.96</v>
      </c>
      <c r="AH47" s="202">
        <v>0</v>
      </c>
      <c r="AI47" s="202">
        <v>19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7.96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1.39</v>
      </c>
      <c r="AZ47" s="202">
        <v>2.35</v>
      </c>
      <c r="BA47" s="202">
        <v>3.12</v>
      </c>
      <c r="BB47" s="202">
        <v>1.99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2.84</v>
      </c>
      <c r="L48" s="202">
        <v>9.08</v>
      </c>
      <c r="M48" s="202">
        <v>1.29</v>
      </c>
      <c r="N48" s="202">
        <v>2.85</v>
      </c>
      <c r="O48" s="202">
        <v>3.17</v>
      </c>
      <c r="P48" s="202">
        <v>3.25</v>
      </c>
      <c r="Q48" s="202">
        <v>0.39</v>
      </c>
      <c r="R48" s="202">
        <v>0.64</v>
      </c>
      <c r="S48" s="202">
        <v>0</v>
      </c>
      <c r="T48" s="202">
        <v>1.57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43.3</v>
      </c>
      <c r="AH48" s="202">
        <v>0</v>
      </c>
      <c r="AI48" s="202">
        <v>19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7.96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1.39</v>
      </c>
      <c r="AZ48" s="202">
        <v>1.17</v>
      </c>
      <c r="BA48" s="202">
        <v>3.12</v>
      </c>
      <c r="BB48" s="202">
        <v>1.99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2.84</v>
      </c>
      <c r="L49" s="202">
        <v>9.08</v>
      </c>
      <c r="M49" s="202">
        <v>1.29</v>
      </c>
      <c r="N49" s="202">
        <v>2.85</v>
      </c>
      <c r="O49" s="202">
        <v>3.17</v>
      </c>
      <c r="P49" s="202">
        <v>3.25</v>
      </c>
      <c r="Q49" s="202">
        <v>0.39</v>
      </c>
      <c r="R49" s="202">
        <v>0.64</v>
      </c>
      <c r="S49" s="202">
        <v>0</v>
      </c>
      <c r="T49" s="202">
        <v>1.57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43.3</v>
      </c>
      <c r="AH49" s="202">
        <v>0</v>
      </c>
      <c r="AI49" s="202">
        <v>19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7.96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1.39</v>
      </c>
      <c r="AZ49" s="202">
        <v>1.17</v>
      </c>
      <c r="BA49" s="202">
        <v>3.12</v>
      </c>
      <c r="BB49" s="202">
        <v>1.99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2.84</v>
      </c>
      <c r="L50" s="202">
        <v>9.08</v>
      </c>
      <c r="M50" s="202">
        <v>1.29</v>
      </c>
      <c r="N50" s="202">
        <v>2.85</v>
      </c>
      <c r="O50" s="202">
        <v>3.17</v>
      </c>
      <c r="P50" s="202">
        <v>3.25</v>
      </c>
      <c r="Q50" s="202">
        <v>0.39</v>
      </c>
      <c r="R50" s="202">
        <v>0.64</v>
      </c>
      <c r="S50" s="202">
        <v>0</v>
      </c>
      <c r="T50" s="202">
        <v>1.57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43.3</v>
      </c>
      <c r="AH50" s="202">
        <v>0</v>
      </c>
      <c r="AI50" s="202">
        <v>19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7.96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1.39</v>
      </c>
      <c r="AZ50" s="202">
        <v>1.17</v>
      </c>
      <c r="BA50" s="202">
        <v>3.12</v>
      </c>
      <c r="BB50" s="202">
        <v>1.99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2.84</v>
      </c>
      <c r="L51" s="202">
        <v>9.08</v>
      </c>
      <c r="M51" s="202">
        <v>1.29</v>
      </c>
      <c r="N51" s="202">
        <v>2.85</v>
      </c>
      <c r="O51" s="202">
        <v>3.17</v>
      </c>
      <c r="P51" s="202">
        <v>3.25</v>
      </c>
      <c r="Q51" s="202">
        <v>0.39</v>
      </c>
      <c r="R51" s="202">
        <v>0.64</v>
      </c>
      <c r="S51" s="202">
        <v>0</v>
      </c>
      <c r="T51" s="202">
        <v>1.57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43.3</v>
      </c>
      <c r="AH51" s="202">
        <v>0</v>
      </c>
      <c r="AI51" s="202">
        <v>19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7.96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1.39</v>
      </c>
      <c r="AZ51" s="202">
        <v>1.17</v>
      </c>
      <c r="BA51" s="202">
        <v>3.12</v>
      </c>
      <c r="BB51" s="202">
        <v>1.33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2.84</v>
      </c>
      <c r="L52" s="202">
        <v>9.08</v>
      </c>
      <c r="M52" s="202">
        <v>1.29</v>
      </c>
      <c r="N52" s="202">
        <v>2.85</v>
      </c>
      <c r="O52" s="202">
        <v>3.17</v>
      </c>
      <c r="P52" s="202">
        <v>3.25</v>
      </c>
      <c r="Q52" s="202">
        <v>0.39</v>
      </c>
      <c r="R52" s="202">
        <v>0.64</v>
      </c>
      <c r="S52" s="202">
        <v>0</v>
      </c>
      <c r="T52" s="202">
        <v>1.57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43.3</v>
      </c>
      <c r="AH52" s="202">
        <v>0</v>
      </c>
      <c r="AI52" s="202">
        <v>19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7.96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1.39</v>
      </c>
      <c r="AZ52" s="202">
        <v>1.17</v>
      </c>
      <c r="BA52" s="202">
        <v>3.12</v>
      </c>
      <c r="BB52" s="202">
        <v>1.33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2.84</v>
      </c>
      <c r="L53" s="202">
        <v>9.08</v>
      </c>
      <c r="M53" s="202">
        <v>1.29</v>
      </c>
      <c r="N53" s="202">
        <v>2.85</v>
      </c>
      <c r="O53" s="202">
        <v>3.17</v>
      </c>
      <c r="P53" s="202">
        <v>3.25</v>
      </c>
      <c r="Q53" s="202">
        <v>0.39</v>
      </c>
      <c r="R53" s="202">
        <v>0.64</v>
      </c>
      <c r="S53" s="202">
        <v>0</v>
      </c>
      <c r="T53" s="202">
        <v>1.57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43.3</v>
      </c>
      <c r="AH53" s="202">
        <v>0</v>
      </c>
      <c r="AI53" s="202">
        <v>19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7.96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1.39</v>
      </c>
      <c r="AZ53" s="202">
        <v>1.17</v>
      </c>
      <c r="BA53" s="202">
        <v>3.12</v>
      </c>
      <c r="BB53" s="202">
        <v>1.33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2.84</v>
      </c>
      <c r="L54" s="202">
        <v>9.08</v>
      </c>
      <c r="M54" s="202">
        <v>1.29</v>
      </c>
      <c r="N54" s="202">
        <v>2.85</v>
      </c>
      <c r="O54" s="202">
        <v>3.17</v>
      </c>
      <c r="P54" s="202">
        <v>3.25</v>
      </c>
      <c r="Q54" s="202">
        <v>0.39</v>
      </c>
      <c r="R54" s="202">
        <v>0.64</v>
      </c>
      <c r="S54" s="202">
        <v>0</v>
      </c>
      <c r="T54" s="202">
        <v>1.57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43.3</v>
      </c>
      <c r="AH54" s="202">
        <v>0</v>
      </c>
      <c r="AI54" s="202">
        <v>19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7.96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1.39</v>
      </c>
      <c r="AZ54" s="202">
        <v>1.17</v>
      </c>
      <c r="BA54" s="202">
        <v>3.12</v>
      </c>
      <c r="BB54" s="202">
        <v>1.33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2.84</v>
      </c>
      <c r="L55" s="202">
        <v>9.08</v>
      </c>
      <c r="M55" s="202">
        <v>1.29</v>
      </c>
      <c r="N55" s="202">
        <v>2.85</v>
      </c>
      <c r="O55" s="202">
        <v>3.17</v>
      </c>
      <c r="P55" s="202">
        <v>3.25</v>
      </c>
      <c r="Q55" s="202">
        <v>0.39</v>
      </c>
      <c r="R55" s="202">
        <v>0.64</v>
      </c>
      <c r="S55" s="202">
        <v>0</v>
      </c>
      <c r="T55" s="202">
        <v>1.57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43.3</v>
      </c>
      <c r="AH55" s="202">
        <v>0</v>
      </c>
      <c r="AI55" s="202">
        <v>19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7.96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1.39</v>
      </c>
      <c r="AZ55" s="202">
        <v>1.17</v>
      </c>
      <c r="BA55" s="202">
        <v>3.12</v>
      </c>
      <c r="BB55" s="202">
        <v>1.33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2.84</v>
      </c>
      <c r="L56" s="202">
        <v>9.08</v>
      </c>
      <c r="M56" s="202">
        <v>1.29</v>
      </c>
      <c r="N56" s="202">
        <v>2.85</v>
      </c>
      <c r="O56" s="202">
        <v>3.17</v>
      </c>
      <c r="P56" s="202">
        <v>3.25</v>
      </c>
      <c r="Q56" s="202">
        <v>0.39</v>
      </c>
      <c r="R56" s="202">
        <v>0.64</v>
      </c>
      <c r="S56" s="202">
        <v>0</v>
      </c>
      <c r="T56" s="202">
        <v>1.57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43.3</v>
      </c>
      <c r="AH56" s="202">
        <v>0</v>
      </c>
      <c r="AI56" s="202">
        <v>19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7.96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1.39</v>
      </c>
      <c r="AZ56" s="202">
        <v>1.17</v>
      </c>
      <c r="BA56" s="202">
        <v>3.12</v>
      </c>
      <c r="BB56" s="202">
        <v>1.33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2.84</v>
      </c>
      <c r="L57" s="202">
        <v>9.08</v>
      </c>
      <c r="M57" s="202">
        <v>1.29</v>
      </c>
      <c r="N57" s="202">
        <v>2.85</v>
      </c>
      <c r="O57" s="202">
        <v>3.17</v>
      </c>
      <c r="P57" s="202">
        <v>3.25</v>
      </c>
      <c r="Q57" s="202">
        <v>0.39</v>
      </c>
      <c r="R57" s="202">
        <v>0.64</v>
      </c>
      <c r="S57" s="202">
        <v>0</v>
      </c>
      <c r="T57" s="202">
        <v>1.57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43.3</v>
      </c>
      <c r="AH57" s="202">
        <v>0</v>
      </c>
      <c r="AI57" s="202">
        <v>19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7.96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1.39</v>
      </c>
      <c r="AZ57" s="202">
        <v>1.1299999999999999</v>
      </c>
      <c r="BA57" s="202">
        <v>3.12</v>
      </c>
      <c r="BB57" s="202">
        <v>1.33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2.84</v>
      </c>
      <c r="L58" s="202">
        <v>9.08</v>
      </c>
      <c r="M58" s="202">
        <v>1.29</v>
      </c>
      <c r="N58" s="202">
        <v>2.85</v>
      </c>
      <c r="O58" s="202">
        <v>3.17</v>
      </c>
      <c r="P58" s="202">
        <v>3.25</v>
      </c>
      <c r="Q58" s="202">
        <v>0.39</v>
      </c>
      <c r="R58" s="202">
        <v>0.64</v>
      </c>
      <c r="S58" s="202">
        <v>0</v>
      </c>
      <c r="T58" s="202">
        <v>1.57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43.3</v>
      </c>
      <c r="AH58" s="202">
        <v>0</v>
      </c>
      <c r="AI58" s="202">
        <v>19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7.96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1.39</v>
      </c>
      <c r="AZ58" s="202">
        <v>1.1299999999999999</v>
      </c>
      <c r="BA58" s="202">
        <v>3.12</v>
      </c>
      <c r="BB58" s="202">
        <v>1.33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2.84</v>
      </c>
      <c r="L59" s="202">
        <v>9.08</v>
      </c>
      <c r="M59" s="202">
        <v>1.29</v>
      </c>
      <c r="N59" s="202">
        <v>2.85</v>
      </c>
      <c r="O59" s="202">
        <v>3.17</v>
      </c>
      <c r="P59" s="202">
        <v>3.25</v>
      </c>
      <c r="Q59" s="202">
        <v>0.39</v>
      </c>
      <c r="R59" s="202">
        <v>0.64</v>
      </c>
      <c r="S59" s="202">
        <v>0</v>
      </c>
      <c r="T59" s="202">
        <v>1.57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43.3</v>
      </c>
      <c r="AH59" s="202">
        <v>0</v>
      </c>
      <c r="AI59" s="202">
        <v>19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7.96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1.39</v>
      </c>
      <c r="AZ59" s="202">
        <v>1.1299999999999999</v>
      </c>
      <c r="BA59" s="202">
        <v>2.84</v>
      </c>
      <c r="BB59" s="202">
        <v>1.33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2.84</v>
      </c>
      <c r="L60" s="202">
        <v>9.08</v>
      </c>
      <c r="M60" s="202">
        <v>1.29</v>
      </c>
      <c r="N60" s="202">
        <v>2.85</v>
      </c>
      <c r="O60" s="202">
        <v>3.17</v>
      </c>
      <c r="P60" s="202">
        <v>3.25</v>
      </c>
      <c r="Q60" s="202">
        <v>0.39</v>
      </c>
      <c r="R60" s="202">
        <v>0.64</v>
      </c>
      <c r="S60" s="202">
        <v>0</v>
      </c>
      <c r="T60" s="202">
        <v>1.57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43.3</v>
      </c>
      <c r="AH60" s="202">
        <v>0</v>
      </c>
      <c r="AI60" s="202">
        <v>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7.96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1.39</v>
      </c>
      <c r="AZ60" s="202">
        <v>1.1299999999999999</v>
      </c>
      <c r="BA60" s="202">
        <v>2.84</v>
      </c>
      <c r="BB60" s="202">
        <v>1.33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2.84</v>
      </c>
      <c r="L61" s="202">
        <v>9.08</v>
      </c>
      <c r="M61" s="202">
        <v>1.29</v>
      </c>
      <c r="N61" s="202">
        <v>2.85</v>
      </c>
      <c r="O61" s="202">
        <v>3.17</v>
      </c>
      <c r="P61" s="202">
        <v>3.25</v>
      </c>
      <c r="Q61" s="202">
        <v>0.39</v>
      </c>
      <c r="R61" s="202">
        <v>0.64</v>
      </c>
      <c r="S61" s="202">
        <v>0</v>
      </c>
      <c r="T61" s="202">
        <v>1.57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43.3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7.96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1.39</v>
      </c>
      <c r="AZ61" s="202">
        <v>1.1299999999999999</v>
      </c>
      <c r="BA61" s="202">
        <v>2.84</v>
      </c>
      <c r="BB61" s="202">
        <v>1.33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2.84</v>
      </c>
      <c r="L62" s="202">
        <v>9.08</v>
      </c>
      <c r="M62" s="202">
        <v>1.29</v>
      </c>
      <c r="N62" s="202">
        <v>2.85</v>
      </c>
      <c r="O62" s="202">
        <v>3.17</v>
      </c>
      <c r="P62" s="202">
        <v>3.25</v>
      </c>
      <c r="Q62" s="202">
        <v>0.39</v>
      </c>
      <c r="R62" s="202">
        <v>0.64</v>
      </c>
      <c r="S62" s="202">
        <v>0</v>
      </c>
      <c r="T62" s="202">
        <v>1.57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43.3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7.96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2.31</v>
      </c>
      <c r="BA62" s="202">
        <v>2.84</v>
      </c>
      <c r="BB62" s="202">
        <v>1.33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2.84</v>
      </c>
      <c r="L63" s="202">
        <v>7.68</v>
      </c>
      <c r="M63" s="202">
        <v>1.29</v>
      </c>
      <c r="N63" s="202">
        <v>2.85</v>
      </c>
      <c r="O63" s="202">
        <v>3.17</v>
      </c>
      <c r="P63" s="202">
        <v>3.25</v>
      </c>
      <c r="Q63" s="202">
        <v>0.39</v>
      </c>
      <c r="R63" s="202">
        <v>0.64</v>
      </c>
      <c r="S63" s="202">
        <v>0</v>
      </c>
      <c r="T63" s="202">
        <v>1.57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42.45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7.96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2.31</v>
      </c>
      <c r="BA63" s="202">
        <v>2.84</v>
      </c>
      <c r="BB63" s="202">
        <v>1.33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2.84</v>
      </c>
      <c r="L64" s="202">
        <v>7.68</v>
      </c>
      <c r="M64" s="202">
        <v>1.29</v>
      </c>
      <c r="N64" s="202">
        <v>2.85</v>
      </c>
      <c r="O64" s="202">
        <v>3.17</v>
      </c>
      <c r="P64" s="202">
        <v>3.25</v>
      </c>
      <c r="Q64" s="202">
        <v>0.39</v>
      </c>
      <c r="R64" s="202">
        <v>0.64</v>
      </c>
      <c r="S64" s="202">
        <v>0</v>
      </c>
      <c r="T64" s="202">
        <v>1.57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42.45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7.96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2.31</v>
      </c>
      <c r="BA64" s="202">
        <v>2.84</v>
      </c>
      <c r="BB64" s="202">
        <v>1.33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2.84</v>
      </c>
      <c r="L65" s="202">
        <v>7.68</v>
      </c>
      <c r="M65" s="202">
        <v>1.29</v>
      </c>
      <c r="N65" s="202">
        <v>2.85</v>
      </c>
      <c r="O65" s="202">
        <v>3.17</v>
      </c>
      <c r="P65" s="202">
        <v>3.25</v>
      </c>
      <c r="Q65" s="202">
        <v>0.39</v>
      </c>
      <c r="R65" s="202">
        <v>0.64</v>
      </c>
      <c r="S65" s="202">
        <v>0</v>
      </c>
      <c r="T65" s="202">
        <v>1.57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42.45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7.96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2.35</v>
      </c>
      <c r="BA65" s="202">
        <v>2.84</v>
      </c>
      <c r="BB65" s="202">
        <v>1.33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2.84</v>
      </c>
      <c r="L66" s="202">
        <v>7.68</v>
      </c>
      <c r="M66" s="202">
        <v>1.29</v>
      </c>
      <c r="N66" s="202">
        <v>2.85</v>
      </c>
      <c r="O66" s="202">
        <v>3.17</v>
      </c>
      <c r="P66" s="202">
        <v>3.25</v>
      </c>
      <c r="Q66" s="202">
        <v>0.39</v>
      </c>
      <c r="R66" s="202">
        <v>0.64</v>
      </c>
      <c r="S66" s="202">
        <v>0</v>
      </c>
      <c r="T66" s="202">
        <v>1.57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42.45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7.96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2.35</v>
      </c>
      <c r="BA66" s="202">
        <v>2.84</v>
      </c>
      <c r="BB66" s="202">
        <v>1.33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2.84</v>
      </c>
      <c r="L67" s="202">
        <v>7.68</v>
      </c>
      <c r="M67" s="202">
        <v>1.29</v>
      </c>
      <c r="N67" s="202">
        <v>2.85</v>
      </c>
      <c r="O67" s="202">
        <v>3.17</v>
      </c>
      <c r="P67" s="202">
        <v>3.25</v>
      </c>
      <c r="Q67" s="202">
        <v>0.39</v>
      </c>
      <c r="R67" s="202">
        <v>0.64</v>
      </c>
      <c r="S67" s="202">
        <v>0</v>
      </c>
      <c r="T67" s="202">
        <v>1.57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42.45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7.96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2.35</v>
      </c>
      <c r="BA67" s="202">
        <v>2.84</v>
      </c>
      <c r="BB67" s="202">
        <v>1.33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2.84</v>
      </c>
      <c r="L68" s="202">
        <v>7.68</v>
      </c>
      <c r="M68" s="202">
        <v>1.29</v>
      </c>
      <c r="N68" s="202">
        <v>2.85</v>
      </c>
      <c r="O68" s="202">
        <v>3.17</v>
      </c>
      <c r="P68" s="202">
        <v>3.25</v>
      </c>
      <c r="Q68" s="202">
        <v>0.39</v>
      </c>
      <c r="R68" s="202">
        <v>0.64</v>
      </c>
      <c r="S68" s="202">
        <v>0</v>
      </c>
      <c r="T68" s="202">
        <v>1.57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42.45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7.96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2.35</v>
      </c>
      <c r="BA68" s="202">
        <v>2.84</v>
      </c>
      <c r="BB68" s="202">
        <v>1.33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2.84</v>
      </c>
      <c r="L69" s="202">
        <v>7.67</v>
      </c>
      <c r="M69" s="202">
        <v>1.29</v>
      </c>
      <c r="N69" s="202">
        <v>2.85</v>
      </c>
      <c r="O69" s="202">
        <v>3.17</v>
      </c>
      <c r="P69" s="202">
        <v>3.25</v>
      </c>
      <c r="Q69" s="202">
        <v>0.39</v>
      </c>
      <c r="R69" s="202">
        <v>0.64</v>
      </c>
      <c r="S69" s="202">
        <v>0</v>
      </c>
      <c r="T69" s="202">
        <v>1.57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42.45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7.96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2.35</v>
      </c>
      <c r="BA69" s="202">
        <v>2.84</v>
      </c>
      <c r="BB69" s="202">
        <v>1.33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2.84</v>
      </c>
      <c r="L70" s="202">
        <v>7.67</v>
      </c>
      <c r="M70" s="202">
        <v>1.29</v>
      </c>
      <c r="N70" s="202">
        <v>2.85</v>
      </c>
      <c r="O70" s="202">
        <v>3.17</v>
      </c>
      <c r="P70" s="202">
        <v>3.25</v>
      </c>
      <c r="Q70" s="202">
        <v>0.39</v>
      </c>
      <c r="R70" s="202">
        <v>0.64</v>
      </c>
      <c r="S70" s="202">
        <v>0</v>
      </c>
      <c r="T70" s="202">
        <v>1.57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43.96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7.96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2.35</v>
      </c>
      <c r="BA70" s="202">
        <v>2.84</v>
      </c>
      <c r="BB70" s="202">
        <v>1.33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2.85</v>
      </c>
      <c r="L71" s="202">
        <v>7.67</v>
      </c>
      <c r="M71" s="202">
        <v>1.29</v>
      </c>
      <c r="N71" s="202">
        <v>2.85</v>
      </c>
      <c r="O71" s="202">
        <v>3.17</v>
      </c>
      <c r="P71" s="202">
        <v>3.25</v>
      </c>
      <c r="Q71" s="202">
        <v>0.39</v>
      </c>
      <c r="R71" s="202">
        <v>1.28</v>
      </c>
      <c r="S71" s="202">
        <v>0</v>
      </c>
      <c r="T71" s="202">
        <v>1.57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43.96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7.96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2.35</v>
      </c>
      <c r="BA71" s="202">
        <v>2.84</v>
      </c>
      <c r="BB71" s="202">
        <v>1.33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2.85</v>
      </c>
      <c r="L72" s="202">
        <v>7.67</v>
      </c>
      <c r="M72" s="202">
        <v>1.29</v>
      </c>
      <c r="N72" s="202">
        <v>2.85</v>
      </c>
      <c r="O72" s="202">
        <v>3.17</v>
      </c>
      <c r="P72" s="202">
        <v>3.25</v>
      </c>
      <c r="Q72" s="202">
        <v>0.39</v>
      </c>
      <c r="R72" s="202">
        <v>1.28</v>
      </c>
      <c r="S72" s="202">
        <v>0</v>
      </c>
      <c r="T72" s="202">
        <v>1.57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43.96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7.96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2.79</v>
      </c>
      <c r="AZ72" s="202">
        <v>2.35</v>
      </c>
      <c r="BA72" s="202">
        <v>2.84</v>
      </c>
      <c r="BB72" s="202">
        <v>1.33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2.85</v>
      </c>
      <c r="L73" s="202">
        <v>7.67</v>
      </c>
      <c r="M73" s="202">
        <v>1.29</v>
      </c>
      <c r="N73" s="202">
        <v>2.85</v>
      </c>
      <c r="O73" s="202">
        <v>3.17</v>
      </c>
      <c r="P73" s="202">
        <v>3.25</v>
      </c>
      <c r="Q73" s="202">
        <v>0.39</v>
      </c>
      <c r="R73" s="202">
        <v>1.28</v>
      </c>
      <c r="S73" s="202">
        <v>0</v>
      </c>
      <c r="T73" s="202">
        <v>1.57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43.96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7.96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2.79</v>
      </c>
      <c r="AZ73" s="202">
        <v>2.35</v>
      </c>
      <c r="BA73" s="202">
        <v>3.02</v>
      </c>
      <c r="BB73" s="202">
        <v>1.33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2.85</v>
      </c>
      <c r="L74" s="202">
        <v>7.67</v>
      </c>
      <c r="M74" s="202">
        <v>1.29</v>
      </c>
      <c r="N74" s="202">
        <v>2.85</v>
      </c>
      <c r="O74" s="202">
        <v>3.17</v>
      </c>
      <c r="P74" s="202">
        <v>3.25</v>
      </c>
      <c r="Q74" s="202">
        <v>0.39</v>
      </c>
      <c r="R74" s="202">
        <v>1.28</v>
      </c>
      <c r="S74" s="202">
        <v>0</v>
      </c>
      <c r="T74" s="202">
        <v>1.57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43.96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7.96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2.79</v>
      </c>
      <c r="AZ74" s="202">
        <v>2.35</v>
      </c>
      <c r="BA74" s="202">
        <v>3.02</v>
      </c>
      <c r="BB74" s="202">
        <v>1.33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2.85</v>
      </c>
      <c r="L75" s="202">
        <v>7.67</v>
      </c>
      <c r="M75" s="202">
        <v>1.29</v>
      </c>
      <c r="N75" s="202">
        <v>2.85</v>
      </c>
      <c r="O75" s="202">
        <v>3.17</v>
      </c>
      <c r="P75" s="202">
        <v>3.25</v>
      </c>
      <c r="Q75" s="202">
        <v>0.39</v>
      </c>
      <c r="R75" s="202">
        <v>1.28</v>
      </c>
      <c r="S75" s="202">
        <v>0</v>
      </c>
      <c r="T75" s="202">
        <v>1.57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45.17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7.96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2.79</v>
      </c>
      <c r="AZ75" s="202">
        <v>2.35</v>
      </c>
      <c r="BA75" s="202">
        <v>3.02</v>
      </c>
      <c r="BB75" s="202">
        <v>1.33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2.85</v>
      </c>
      <c r="L76" s="202">
        <v>7.67</v>
      </c>
      <c r="M76" s="202">
        <v>1.29</v>
      </c>
      <c r="N76" s="202">
        <v>2.85</v>
      </c>
      <c r="O76" s="202">
        <v>3.17</v>
      </c>
      <c r="P76" s="202">
        <v>3.25</v>
      </c>
      <c r="Q76" s="202">
        <v>0.39</v>
      </c>
      <c r="R76" s="202">
        <v>1.28</v>
      </c>
      <c r="S76" s="202">
        <v>0</v>
      </c>
      <c r="T76" s="202">
        <v>1.57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45.17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7.96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2.35</v>
      </c>
      <c r="BA76" s="202">
        <v>3.02</v>
      </c>
      <c r="BB76" s="202">
        <v>1.33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2.85</v>
      </c>
      <c r="L77" s="202">
        <v>7.67</v>
      </c>
      <c r="M77" s="202">
        <v>1.29</v>
      </c>
      <c r="N77" s="202">
        <v>2.85</v>
      </c>
      <c r="O77" s="202">
        <v>3.17</v>
      </c>
      <c r="P77" s="202">
        <v>3.25</v>
      </c>
      <c r="Q77" s="202">
        <v>0.39</v>
      </c>
      <c r="R77" s="202">
        <v>1.28</v>
      </c>
      <c r="S77" s="202">
        <v>0</v>
      </c>
      <c r="T77" s="202">
        <v>1.57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45.17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7.96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4.18</v>
      </c>
      <c r="AZ77" s="202">
        <v>3.52</v>
      </c>
      <c r="BA77" s="202">
        <v>3.18</v>
      </c>
      <c r="BB77" s="202">
        <v>1.33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7.67</v>
      </c>
      <c r="M78" s="202">
        <v>1.29</v>
      </c>
      <c r="N78" s="202">
        <v>2.85</v>
      </c>
      <c r="O78" s="202">
        <v>3.17</v>
      </c>
      <c r="P78" s="202">
        <v>3.25</v>
      </c>
      <c r="Q78" s="202">
        <v>0.39</v>
      </c>
      <c r="R78" s="202">
        <v>1.28</v>
      </c>
      <c r="S78" s="202">
        <v>0</v>
      </c>
      <c r="T78" s="202">
        <v>1.57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45.17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7.96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4.18</v>
      </c>
      <c r="AZ78" s="202">
        <v>3.88</v>
      </c>
      <c r="BA78" s="202">
        <v>3.18</v>
      </c>
      <c r="BB78" s="202">
        <v>1.33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7.67</v>
      </c>
      <c r="M79" s="202">
        <v>1.29</v>
      </c>
      <c r="N79" s="202">
        <v>2.85</v>
      </c>
      <c r="O79" s="202">
        <v>3.17</v>
      </c>
      <c r="P79" s="202">
        <v>3.25</v>
      </c>
      <c r="Q79" s="202">
        <v>0.39</v>
      </c>
      <c r="R79" s="202">
        <v>1.28</v>
      </c>
      <c r="S79" s="202">
        <v>0</v>
      </c>
      <c r="T79" s="202">
        <v>1.57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45.17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7.96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4.18</v>
      </c>
      <c r="AZ79" s="202">
        <v>3.88</v>
      </c>
      <c r="BA79" s="202">
        <v>3.18</v>
      </c>
      <c r="BB79" s="202">
        <v>1.33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7.67</v>
      </c>
      <c r="M80" s="202">
        <v>1.29</v>
      </c>
      <c r="N80" s="202">
        <v>2.85</v>
      </c>
      <c r="O80" s="202">
        <v>3.17</v>
      </c>
      <c r="P80" s="202">
        <v>3.25</v>
      </c>
      <c r="Q80" s="202">
        <v>0.39</v>
      </c>
      <c r="R80" s="202">
        <v>1.28</v>
      </c>
      <c r="S80" s="202">
        <v>0</v>
      </c>
      <c r="T80" s="202">
        <v>1.57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45.17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7.96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4.18</v>
      </c>
      <c r="AZ80" s="202">
        <v>3.88</v>
      </c>
      <c r="BA80" s="202">
        <v>3.18</v>
      </c>
      <c r="BB80" s="202">
        <v>1.33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7.67</v>
      </c>
      <c r="M81" s="202">
        <v>1.29</v>
      </c>
      <c r="N81" s="202">
        <v>2.85</v>
      </c>
      <c r="O81" s="202">
        <v>3.17</v>
      </c>
      <c r="P81" s="202">
        <v>3.25</v>
      </c>
      <c r="Q81" s="202">
        <v>0.39</v>
      </c>
      <c r="R81" s="202">
        <v>1.28</v>
      </c>
      <c r="S81" s="202">
        <v>0</v>
      </c>
      <c r="T81" s="202">
        <v>1.57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45.17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7.96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4.18</v>
      </c>
      <c r="AZ81" s="202">
        <v>3.88</v>
      </c>
      <c r="BA81" s="202">
        <v>3.18</v>
      </c>
      <c r="BB81" s="202">
        <v>1.33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7.67</v>
      </c>
      <c r="M82" s="202">
        <v>1.29</v>
      </c>
      <c r="N82" s="202">
        <v>2.85</v>
      </c>
      <c r="O82" s="202">
        <v>3.17</v>
      </c>
      <c r="P82" s="202">
        <v>3.25</v>
      </c>
      <c r="Q82" s="202">
        <v>0.39</v>
      </c>
      <c r="R82" s="202">
        <v>1.28</v>
      </c>
      <c r="S82" s="202">
        <v>0</v>
      </c>
      <c r="T82" s="202">
        <v>1.57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45.17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7.96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4.18</v>
      </c>
      <c r="AZ82" s="202">
        <v>3.88</v>
      </c>
      <c r="BA82" s="202">
        <v>3.18</v>
      </c>
      <c r="BB82" s="202">
        <v>1.33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7.67</v>
      </c>
      <c r="M83" s="202">
        <v>1.29</v>
      </c>
      <c r="N83" s="202">
        <v>2.85</v>
      </c>
      <c r="O83" s="202">
        <v>3.17</v>
      </c>
      <c r="P83" s="202">
        <v>3.25</v>
      </c>
      <c r="Q83" s="202">
        <v>0.39</v>
      </c>
      <c r="R83" s="202">
        <v>1.28</v>
      </c>
      <c r="S83" s="202">
        <v>0</v>
      </c>
      <c r="T83" s="202">
        <v>1.57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45.17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7.96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4.18</v>
      </c>
      <c r="AZ83" s="202">
        <v>3.88</v>
      </c>
      <c r="BA83" s="202">
        <v>3.18</v>
      </c>
      <c r="BB83" s="202">
        <v>1.33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7.67</v>
      </c>
      <c r="M84" s="202">
        <v>1.29</v>
      </c>
      <c r="N84" s="202">
        <v>2.85</v>
      </c>
      <c r="O84" s="202">
        <v>3.17</v>
      </c>
      <c r="P84" s="202">
        <v>3.25</v>
      </c>
      <c r="Q84" s="202">
        <v>0.39</v>
      </c>
      <c r="R84" s="202">
        <v>1.28</v>
      </c>
      <c r="S84" s="202">
        <v>0</v>
      </c>
      <c r="T84" s="202">
        <v>1.57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45.17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7.96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4.18</v>
      </c>
      <c r="AZ84" s="202">
        <v>3.88</v>
      </c>
      <c r="BA84" s="202">
        <v>3.18</v>
      </c>
      <c r="BB84" s="202">
        <v>1.33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7.67</v>
      </c>
      <c r="M85" s="202">
        <v>1.29</v>
      </c>
      <c r="N85" s="202">
        <v>2.85</v>
      </c>
      <c r="O85" s="202">
        <v>3.17</v>
      </c>
      <c r="P85" s="202">
        <v>3.25</v>
      </c>
      <c r="Q85" s="202">
        <v>0.39</v>
      </c>
      <c r="R85" s="202">
        <v>1.28</v>
      </c>
      <c r="S85" s="202">
        <v>0</v>
      </c>
      <c r="T85" s="202">
        <v>1.57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45.17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7.96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4.18</v>
      </c>
      <c r="AZ85" s="202">
        <v>3.88</v>
      </c>
      <c r="BA85" s="202">
        <v>3.16</v>
      </c>
      <c r="BB85" s="202">
        <v>1.33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7.67</v>
      </c>
      <c r="M86" s="202">
        <v>1.29</v>
      </c>
      <c r="N86" s="202">
        <v>2.85</v>
      </c>
      <c r="O86" s="202">
        <v>3.17</v>
      </c>
      <c r="P86" s="202">
        <v>3.25</v>
      </c>
      <c r="Q86" s="202">
        <v>0.39</v>
      </c>
      <c r="R86" s="202">
        <v>1.28</v>
      </c>
      <c r="S86" s="202">
        <v>0</v>
      </c>
      <c r="T86" s="202">
        <v>1.57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45.17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7.96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4.18</v>
      </c>
      <c r="AZ86" s="202">
        <v>3.88</v>
      </c>
      <c r="BA86" s="202">
        <v>3.16</v>
      </c>
      <c r="BB86" s="202">
        <v>1.33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7.67</v>
      </c>
      <c r="M87" s="202">
        <v>1.29</v>
      </c>
      <c r="N87" s="202">
        <v>2.85</v>
      </c>
      <c r="O87" s="202">
        <v>3.17</v>
      </c>
      <c r="P87" s="202">
        <v>3.25</v>
      </c>
      <c r="Q87" s="202">
        <v>0.39</v>
      </c>
      <c r="R87" s="202">
        <v>1.28</v>
      </c>
      <c r="S87" s="202">
        <v>0</v>
      </c>
      <c r="T87" s="202">
        <v>1.57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45.77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7.96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4.18</v>
      </c>
      <c r="AZ87" s="202">
        <v>3.88</v>
      </c>
      <c r="BA87" s="202">
        <v>3.16</v>
      </c>
      <c r="BB87" s="202">
        <v>1.33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7.67</v>
      </c>
      <c r="M88" s="202">
        <v>1.29</v>
      </c>
      <c r="N88" s="202">
        <v>2.85</v>
      </c>
      <c r="O88" s="202">
        <v>3.17</v>
      </c>
      <c r="P88" s="202">
        <v>3.25</v>
      </c>
      <c r="Q88" s="202">
        <v>0.39</v>
      </c>
      <c r="R88" s="202">
        <v>1.28</v>
      </c>
      <c r="S88" s="202">
        <v>0</v>
      </c>
      <c r="T88" s="202">
        <v>1.57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45.77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7.96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4.18</v>
      </c>
      <c r="AZ88" s="202">
        <v>3.88</v>
      </c>
      <c r="BA88" s="202">
        <v>3.16</v>
      </c>
      <c r="BB88" s="202">
        <v>1.33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7.67</v>
      </c>
      <c r="M89" s="202">
        <v>1.29</v>
      </c>
      <c r="N89" s="202">
        <v>2.85</v>
      </c>
      <c r="O89" s="202">
        <v>3.17</v>
      </c>
      <c r="P89" s="202">
        <v>3.25</v>
      </c>
      <c r="Q89" s="202">
        <v>0.39</v>
      </c>
      <c r="R89" s="202">
        <v>1.28</v>
      </c>
      <c r="S89" s="202">
        <v>0</v>
      </c>
      <c r="T89" s="202">
        <v>1.57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45.77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7.96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4.18</v>
      </c>
      <c r="AZ89" s="202">
        <v>3.88</v>
      </c>
      <c r="BA89" s="202">
        <v>3.16</v>
      </c>
      <c r="BB89" s="202">
        <v>1.33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7.67</v>
      </c>
      <c r="M90" s="202">
        <v>1.29</v>
      </c>
      <c r="N90" s="202">
        <v>2.85</v>
      </c>
      <c r="O90" s="202">
        <v>3.17</v>
      </c>
      <c r="P90" s="202">
        <v>3.25</v>
      </c>
      <c r="Q90" s="202">
        <v>0.39</v>
      </c>
      <c r="R90" s="202">
        <v>1.28</v>
      </c>
      <c r="S90" s="202">
        <v>0</v>
      </c>
      <c r="T90" s="202">
        <v>1.57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45.77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7.96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4.18</v>
      </c>
      <c r="AZ90" s="202">
        <v>3.88</v>
      </c>
      <c r="BA90" s="202">
        <v>3.16</v>
      </c>
      <c r="BB90" s="202">
        <v>1.33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7.67</v>
      </c>
      <c r="M91" s="202">
        <v>1.29</v>
      </c>
      <c r="N91" s="202">
        <v>2.85</v>
      </c>
      <c r="O91" s="202">
        <v>3.17</v>
      </c>
      <c r="P91" s="202">
        <v>3.25</v>
      </c>
      <c r="Q91" s="202">
        <v>0.39</v>
      </c>
      <c r="R91" s="202">
        <v>1.28</v>
      </c>
      <c r="S91" s="202">
        <v>0</v>
      </c>
      <c r="T91" s="202">
        <v>1.57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45.77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7.96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4.18</v>
      </c>
      <c r="AZ91" s="202">
        <v>3.88</v>
      </c>
      <c r="BA91" s="202">
        <v>3.18</v>
      </c>
      <c r="BB91" s="202">
        <v>1.33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7.67</v>
      </c>
      <c r="M92" s="202">
        <v>1.29</v>
      </c>
      <c r="N92" s="202">
        <v>2.85</v>
      </c>
      <c r="O92" s="202">
        <v>3.17</v>
      </c>
      <c r="P92" s="202">
        <v>3.25</v>
      </c>
      <c r="Q92" s="202">
        <v>0.39</v>
      </c>
      <c r="R92" s="202">
        <v>1.28</v>
      </c>
      <c r="S92" s="202">
        <v>0</v>
      </c>
      <c r="T92" s="202">
        <v>1.57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45.77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7.96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4.18</v>
      </c>
      <c r="AZ92" s="202">
        <v>3.88</v>
      </c>
      <c r="BA92" s="202">
        <v>3.18</v>
      </c>
      <c r="BB92" s="202">
        <v>1.33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7.67</v>
      </c>
      <c r="M93" s="202">
        <v>1.29</v>
      </c>
      <c r="N93" s="202">
        <v>2.85</v>
      </c>
      <c r="O93" s="202">
        <v>3.17</v>
      </c>
      <c r="P93" s="202">
        <v>3.25</v>
      </c>
      <c r="Q93" s="202">
        <v>0.39</v>
      </c>
      <c r="R93" s="202">
        <v>1.28</v>
      </c>
      <c r="S93" s="202">
        <v>0</v>
      </c>
      <c r="T93" s="202">
        <v>1.57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45.77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7.96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4.18</v>
      </c>
      <c r="AZ93" s="202">
        <v>3.88</v>
      </c>
      <c r="BA93" s="202">
        <v>3.18</v>
      </c>
      <c r="BB93" s="202">
        <v>1.33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7.67</v>
      </c>
      <c r="M94" s="202">
        <v>1.29</v>
      </c>
      <c r="N94" s="202">
        <v>2.85</v>
      </c>
      <c r="O94" s="202">
        <v>3.17</v>
      </c>
      <c r="P94" s="202">
        <v>3.25</v>
      </c>
      <c r="Q94" s="202">
        <v>0.39</v>
      </c>
      <c r="R94" s="202">
        <v>1.28</v>
      </c>
      <c r="S94" s="202">
        <v>0</v>
      </c>
      <c r="T94" s="202">
        <v>1.57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45.77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7.96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4.18</v>
      </c>
      <c r="AZ94" s="202">
        <v>3.88</v>
      </c>
      <c r="BA94" s="202">
        <v>3.18</v>
      </c>
      <c r="BB94" s="202">
        <v>1.33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7.67</v>
      </c>
      <c r="M95" s="202">
        <v>1.29</v>
      </c>
      <c r="N95" s="202">
        <v>2.85</v>
      </c>
      <c r="O95" s="202">
        <v>3.17</v>
      </c>
      <c r="P95" s="202">
        <v>3.25</v>
      </c>
      <c r="Q95" s="202">
        <v>0.39</v>
      </c>
      <c r="R95" s="202">
        <v>1.28</v>
      </c>
      <c r="S95" s="202">
        <v>0</v>
      </c>
      <c r="T95" s="202">
        <v>1.57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45.77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7.96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2.79</v>
      </c>
      <c r="AZ95" s="202">
        <v>3.88</v>
      </c>
      <c r="BA95" s="202">
        <v>3.16</v>
      </c>
      <c r="BB95" s="202">
        <v>1.33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7.67</v>
      </c>
      <c r="M96" s="202">
        <v>1.29</v>
      </c>
      <c r="N96" s="202">
        <v>2.85</v>
      </c>
      <c r="O96" s="202">
        <v>3.17</v>
      </c>
      <c r="P96" s="202">
        <v>3.25</v>
      </c>
      <c r="Q96" s="202">
        <v>0.39</v>
      </c>
      <c r="R96" s="202">
        <v>1.28</v>
      </c>
      <c r="S96" s="202">
        <v>0</v>
      </c>
      <c r="T96" s="202">
        <v>1.57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45.77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7.96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3.88</v>
      </c>
      <c r="BA96" s="202">
        <v>3.16</v>
      </c>
      <c r="BB96" s="202">
        <v>1.33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7.67</v>
      </c>
      <c r="M97" s="202">
        <v>1.29</v>
      </c>
      <c r="N97" s="202">
        <v>2.85</v>
      </c>
      <c r="O97" s="202">
        <v>3.17</v>
      </c>
      <c r="P97" s="202">
        <v>3.25</v>
      </c>
      <c r="Q97" s="202">
        <v>0.39</v>
      </c>
      <c r="R97" s="202">
        <v>1.28</v>
      </c>
      <c r="S97" s="202">
        <v>0</v>
      </c>
      <c r="T97" s="202">
        <v>1.57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45.77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7.96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0.14000000000000001</v>
      </c>
      <c r="AZ97" s="202">
        <v>3.88</v>
      </c>
      <c r="BA97" s="202">
        <v>3.16</v>
      </c>
      <c r="BB97" s="202">
        <v>1.33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7.67</v>
      </c>
      <c r="M98" s="202">
        <v>1.29</v>
      </c>
      <c r="N98" s="202">
        <v>2.85</v>
      </c>
      <c r="O98" s="202">
        <v>3.17</v>
      </c>
      <c r="P98" s="202">
        <v>3.25</v>
      </c>
      <c r="Q98" s="202">
        <v>0.39</v>
      </c>
      <c r="R98" s="202">
        <v>1.28</v>
      </c>
      <c r="S98" s="202">
        <v>0</v>
      </c>
      <c r="T98" s="202">
        <v>1.57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45.77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7.96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3.88</v>
      </c>
      <c r="BA98" s="202">
        <v>3.16</v>
      </c>
      <c r="BB98" s="202">
        <v>1.33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4.4999999999999996E-5</v>
      </c>
      <c r="E99">
        <f t="shared" si="0"/>
        <v>0</v>
      </c>
      <c r="F99">
        <f t="shared" si="0"/>
        <v>0</v>
      </c>
      <c r="G99">
        <f t="shared" si="0"/>
        <v>1.025E-4</v>
      </c>
      <c r="H99">
        <f t="shared" si="0"/>
        <v>0</v>
      </c>
      <c r="I99">
        <f t="shared" si="0"/>
        <v>0</v>
      </c>
      <c r="J99">
        <f t="shared" si="0"/>
        <v>7.0000000000000007E-5</v>
      </c>
      <c r="K99">
        <f t="shared" si="0"/>
        <v>6.8230000000000041E-2</v>
      </c>
      <c r="L99">
        <f t="shared" si="0"/>
        <v>0.2054699999999996</v>
      </c>
      <c r="M99">
        <f t="shared" si="0"/>
        <v>3.0960000000000064E-2</v>
      </c>
      <c r="N99">
        <f t="shared" si="0"/>
        <v>6.8399999999999947E-2</v>
      </c>
      <c r="O99">
        <f t="shared" si="0"/>
        <v>7.6079999999999953E-2</v>
      </c>
      <c r="P99">
        <f t="shared" si="0"/>
        <v>7.7525000000000011E-2</v>
      </c>
      <c r="Q99">
        <f t="shared" si="0"/>
        <v>9.3625000000000097E-3</v>
      </c>
      <c r="R99">
        <f t="shared" si="0"/>
        <v>1.9870000000000016E-2</v>
      </c>
      <c r="S99">
        <f t="shared" si="0"/>
        <v>0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1.0623575000000007</v>
      </c>
      <c r="AH99">
        <f t="shared" si="0"/>
        <v>0</v>
      </c>
      <c r="AI99">
        <f t="shared" si="0"/>
        <v>0.45600000000000002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0.19104000000000013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3.383750000000002E-2</v>
      </c>
      <c r="AZ99">
        <f t="shared" si="0"/>
        <v>7.4104999999999907E-2</v>
      </c>
      <c r="BA99">
        <f t="shared" si="0"/>
        <v>7.2425000000000114E-2</v>
      </c>
      <c r="BB99">
        <f t="shared" si="0"/>
        <v>4.6680000000000103E-2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8.8699999999999992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8.8699999999999992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8.8699999999999992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8.8699999999999992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8.93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8.93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8.93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8.93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8.93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8.93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8.93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8.93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8.93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8.93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8.93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8.93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8.93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8.93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8.93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8.93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8.93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8.93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8.93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8.99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8.99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8.99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8.99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8.99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8.99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8.99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8.99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8.99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8.99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8.99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8.99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8.99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8.8699999999999992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8.8699999999999992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8.8699999999999992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8.8699999999999992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8.8699999999999992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8.8699999999999992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8.8699999999999992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8.8699999999999992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8.8699999999999992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8.74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8.74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8.74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8.74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8.74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8.74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8.74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8.74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8.74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8.74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8.74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8.74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8.74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8.74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8.74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8.57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8.57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8.57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8.57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8.57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8.57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8.57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8.8699999999999992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8.8699999999999992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8.8699999999999992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8.8699999999999992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8.8699999999999992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9.11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9.11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9.11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9.11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9.11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9.11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9.11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9.11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9.11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9.11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9.11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9.11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9.24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9.24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9.24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9.24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9.24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9.24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9.24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9.24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9.24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9.24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9.24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9.24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0.21437250000000027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540</v>
      </c>
      <c r="D2" t="s">
        <v>540</v>
      </c>
      <c r="E2" t="s">
        <v>540</v>
      </c>
      <c r="F2" t="s">
        <v>540</v>
      </c>
      <c r="G2" t="s">
        <v>540</v>
      </c>
      <c r="H2" t="s">
        <v>540</v>
      </c>
      <c r="I2" t="s">
        <v>540</v>
      </c>
      <c r="J2" t="s">
        <v>540</v>
      </c>
      <c r="K2" t="s">
        <v>540</v>
      </c>
      <c r="L2" t="s">
        <v>540</v>
      </c>
      <c r="M2" t="s">
        <v>540</v>
      </c>
      <c r="N2" t="s">
        <v>540</v>
      </c>
      <c r="O2" t="s">
        <v>540</v>
      </c>
      <c r="P2" t="s">
        <v>540</v>
      </c>
    </row>
    <row r="3" spans="1:17">
      <c r="A3" t="s">
        <v>45</v>
      </c>
      <c r="C3" s="25">
        <v>35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146</v>
      </c>
      <c r="J3" s="202">
        <v>0</v>
      </c>
      <c r="K3" s="202">
        <v>320</v>
      </c>
      <c r="L3" s="202">
        <v>0</v>
      </c>
      <c r="M3" s="202">
        <v>0</v>
      </c>
      <c r="N3" s="202">
        <v>0</v>
      </c>
      <c r="O3" s="202">
        <v>315</v>
      </c>
      <c r="P3" s="202">
        <v>0</v>
      </c>
    </row>
    <row r="4" spans="1:17">
      <c r="A4" t="s">
        <v>46</v>
      </c>
      <c r="C4" s="25">
        <v>35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146</v>
      </c>
      <c r="J4" s="202">
        <v>0</v>
      </c>
      <c r="K4" s="202">
        <v>320</v>
      </c>
      <c r="L4" s="202">
        <v>0</v>
      </c>
      <c r="M4" s="202">
        <v>0</v>
      </c>
      <c r="N4" s="202">
        <v>0</v>
      </c>
      <c r="O4" s="202">
        <v>315</v>
      </c>
      <c r="P4" s="202">
        <v>0</v>
      </c>
    </row>
    <row r="5" spans="1:17">
      <c r="A5" t="s">
        <v>47</v>
      </c>
      <c r="C5" s="25">
        <v>35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146</v>
      </c>
      <c r="J5" s="202">
        <v>0</v>
      </c>
      <c r="K5" s="202">
        <v>320</v>
      </c>
      <c r="L5" s="202">
        <v>0</v>
      </c>
      <c r="M5" s="202">
        <v>0</v>
      </c>
      <c r="N5" s="202">
        <v>0</v>
      </c>
      <c r="O5" s="202">
        <v>315</v>
      </c>
      <c r="P5" s="202">
        <v>0</v>
      </c>
    </row>
    <row r="6" spans="1:17">
      <c r="A6" t="s">
        <v>48</v>
      </c>
      <c r="C6" s="25">
        <v>35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146</v>
      </c>
      <c r="J6" s="202">
        <v>0</v>
      </c>
      <c r="K6" s="202">
        <v>320</v>
      </c>
      <c r="L6" s="202">
        <v>0</v>
      </c>
      <c r="M6" s="202">
        <v>0</v>
      </c>
      <c r="N6" s="202">
        <v>0</v>
      </c>
      <c r="O6" s="202">
        <v>315</v>
      </c>
      <c r="P6" s="202">
        <v>0</v>
      </c>
    </row>
    <row r="7" spans="1:17">
      <c r="A7" t="s">
        <v>49</v>
      </c>
      <c r="C7" s="25">
        <v>35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147</v>
      </c>
      <c r="J7" s="202">
        <v>0</v>
      </c>
      <c r="K7" s="202">
        <v>320</v>
      </c>
      <c r="L7" s="202">
        <v>0</v>
      </c>
      <c r="M7" s="202">
        <v>0</v>
      </c>
      <c r="N7" s="202">
        <v>0</v>
      </c>
      <c r="O7" s="202">
        <v>315</v>
      </c>
      <c r="P7" s="202">
        <v>0</v>
      </c>
    </row>
    <row r="8" spans="1:17">
      <c r="A8" t="s">
        <v>50</v>
      </c>
      <c r="C8" s="25">
        <v>35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147</v>
      </c>
      <c r="J8" s="202">
        <v>0</v>
      </c>
      <c r="K8" s="202">
        <v>320</v>
      </c>
      <c r="L8" s="202">
        <v>0</v>
      </c>
      <c r="M8" s="202">
        <v>0</v>
      </c>
      <c r="N8" s="202">
        <v>0</v>
      </c>
      <c r="O8" s="202">
        <v>315</v>
      </c>
      <c r="P8" s="202">
        <v>0</v>
      </c>
    </row>
    <row r="9" spans="1:17">
      <c r="A9" t="s">
        <v>51</v>
      </c>
      <c r="C9" s="25">
        <v>35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147</v>
      </c>
      <c r="J9" s="202">
        <v>0</v>
      </c>
      <c r="K9" s="202">
        <v>320</v>
      </c>
      <c r="L9" s="202">
        <v>0</v>
      </c>
      <c r="M9" s="202">
        <v>0</v>
      </c>
      <c r="N9" s="202">
        <v>0</v>
      </c>
      <c r="O9" s="202">
        <v>315</v>
      </c>
      <c r="P9" s="202">
        <v>0</v>
      </c>
    </row>
    <row r="10" spans="1:17">
      <c r="A10" t="s">
        <v>52</v>
      </c>
      <c r="C10" s="25">
        <v>35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147</v>
      </c>
      <c r="J10" s="202">
        <v>0</v>
      </c>
      <c r="K10" s="202">
        <v>320</v>
      </c>
      <c r="L10" s="202">
        <v>0</v>
      </c>
      <c r="M10" s="202">
        <v>0</v>
      </c>
      <c r="N10" s="202">
        <v>0</v>
      </c>
      <c r="O10" s="202">
        <v>315</v>
      </c>
      <c r="P10" s="202">
        <v>0</v>
      </c>
    </row>
    <row r="11" spans="1:17">
      <c r="A11" t="s">
        <v>53</v>
      </c>
      <c r="C11" s="25">
        <v>35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147</v>
      </c>
      <c r="J11" s="202">
        <v>0</v>
      </c>
      <c r="K11" s="202">
        <v>320</v>
      </c>
      <c r="L11" s="202">
        <v>0</v>
      </c>
      <c r="M11" s="202">
        <v>0</v>
      </c>
      <c r="N11" s="202">
        <v>0</v>
      </c>
      <c r="O11" s="202">
        <v>226.11</v>
      </c>
      <c r="P11" s="202">
        <v>0</v>
      </c>
    </row>
    <row r="12" spans="1:17">
      <c r="A12" t="s">
        <v>54</v>
      </c>
      <c r="C12" s="25">
        <v>35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147</v>
      </c>
      <c r="J12" s="202">
        <v>0</v>
      </c>
      <c r="K12" s="202">
        <v>320</v>
      </c>
      <c r="L12" s="202">
        <v>0</v>
      </c>
      <c r="M12" s="202">
        <v>0</v>
      </c>
      <c r="N12" s="202">
        <v>0</v>
      </c>
      <c r="O12" s="202">
        <v>226.11</v>
      </c>
      <c r="P12" s="202">
        <v>0</v>
      </c>
    </row>
    <row r="13" spans="1:17">
      <c r="A13" t="s">
        <v>55</v>
      </c>
      <c r="C13" s="25">
        <v>35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147</v>
      </c>
      <c r="J13" s="202">
        <v>0</v>
      </c>
      <c r="K13" s="202">
        <v>320</v>
      </c>
      <c r="L13" s="202">
        <v>0</v>
      </c>
      <c r="M13" s="202">
        <v>0</v>
      </c>
      <c r="N13" s="202">
        <v>0</v>
      </c>
      <c r="O13" s="202">
        <v>226.11</v>
      </c>
      <c r="P13" s="202">
        <v>0</v>
      </c>
    </row>
    <row r="14" spans="1:17">
      <c r="A14" t="s">
        <v>56</v>
      </c>
      <c r="C14" s="25">
        <v>35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147</v>
      </c>
      <c r="J14" s="202">
        <v>0</v>
      </c>
      <c r="K14" s="202">
        <v>320</v>
      </c>
      <c r="L14" s="202">
        <v>0</v>
      </c>
      <c r="M14" s="202">
        <v>0</v>
      </c>
      <c r="N14" s="202">
        <v>0</v>
      </c>
      <c r="O14" s="202">
        <v>226.11</v>
      </c>
      <c r="P14" s="202">
        <v>0</v>
      </c>
    </row>
    <row r="15" spans="1:17">
      <c r="A15" t="s">
        <v>57</v>
      </c>
      <c r="C15" s="25">
        <v>35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147</v>
      </c>
      <c r="J15" s="202">
        <v>0</v>
      </c>
      <c r="K15" s="202">
        <v>320</v>
      </c>
      <c r="L15" s="202">
        <v>0</v>
      </c>
      <c r="M15" s="202">
        <v>0</v>
      </c>
      <c r="N15" s="202">
        <v>0</v>
      </c>
      <c r="O15" s="202">
        <v>226.11</v>
      </c>
      <c r="P15" s="202">
        <v>0</v>
      </c>
    </row>
    <row r="16" spans="1:17">
      <c r="A16" t="s">
        <v>58</v>
      </c>
      <c r="C16" s="25">
        <v>35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147</v>
      </c>
      <c r="J16" s="202">
        <v>0</v>
      </c>
      <c r="K16" s="202">
        <v>320</v>
      </c>
      <c r="L16" s="202">
        <v>0</v>
      </c>
      <c r="M16" s="202">
        <v>0</v>
      </c>
      <c r="N16" s="202">
        <v>0</v>
      </c>
      <c r="O16" s="202">
        <v>226.11</v>
      </c>
      <c r="P16" s="202">
        <v>0</v>
      </c>
    </row>
    <row r="17" spans="1:16">
      <c r="A17" t="s">
        <v>59</v>
      </c>
      <c r="C17" s="25">
        <v>36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147</v>
      </c>
      <c r="J17" s="202">
        <v>0</v>
      </c>
      <c r="K17" s="202">
        <v>320</v>
      </c>
      <c r="L17" s="202">
        <v>0</v>
      </c>
      <c r="M17" s="202">
        <v>0</v>
      </c>
      <c r="N17" s="202">
        <v>0</v>
      </c>
      <c r="O17" s="202">
        <v>226.11</v>
      </c>
      <c r="P17" s="202">
        <v>0</v>
      </c>
    </row>
    <row r="18" spans="1:16">
      <c r="A18" t="s">
        <v>60</v>
      </c>
      <c r="C18" s="25">
        <v>36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147</v>
      </c>
      <c r="J18" s="202">
        <v>0</v>
      </c>
      <c r="K18" s="202">
        <v>320</v>
      </c>
      <c r="L18" s="202">
        <v>0</v>
      </c>
      <c r="M18" s="202">
        <v>0</v>
      </c>
      <c r="N18" s="202">
        <v>0</v>
      </c>
      <c r="O18" s="202">
        <v>226.11</v>
      </c>
      <c r="P18" s="202">
        <v>0</v>
      </c>
    </row>
    <row r="19" spans="1:16">
      <c r="A19" t="s">
        <v>61</v>
      </c>
      <c r="C19" s="25">
        <v>36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147</v>
      </c>
      <c r="J19" s="202">
        <v>0</v>
      </c>
      <c r="K19" s="202">
        <v>320</v>
      </c>
      <c r="L19" s="202">
        <v>0</v>
      </c>
      <c r="M19" s="202">
        <v>0</v>
      </c>
      <c r="N19" s="202">
        <v>0</v>
      </c>
      <c r="O19" s="202">
        <v>226.11</v>
      </c>
      <c r="P19" s="202">
        <v>0</v>
      </c>
    </row>
    <row r="20" spans="1:16">
      <c r="A20" t="s">
        <v>62</v>
      </c>
      <c r="C20" s="25">
        <v>36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147</v>
      </c>
      <c r="J20" s="202">
        <v>0</v>
      </c>
      <c r="K20" s="202">
        <v>320</v>
      </c>
      <c r="L20" s="202">
        <v>0</v>
      </c>
      <c r="M20" s="202">
        <v>0</v>
      </c>
      <c r="N20" s="202">
        <v>0</v>
      </c>
      <c r="O20" s="202">
        <v>226.11</v>
      </c>
      <c r="P20" s="202">
        <v>0</v>
      </c>
    </row>
    <row r="21" spans="1:16">
      <c r="A21" t="s">
        <v>63</v>
      </c>
      <c r="C21" s="25">
        <v>36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147</v>
      </c>
      <c r="J21" s="202">
        <v>0</v>
      </c>
      <c r="K21" s="202">
        <v>320</v>
      </c>
      <c r="L21" s="202">
        <v>0</v>
      </c>
      <c r="M21" s="202">
        <v>0</v>
      </c>
      <c r="N21" s="202">
        <v>0</v>
      </c>
      <c r="O21" s="202">
        <v>226.11</v>
      </c>
      <c r="P21" s="202">
        <v>0</v>
      </c>
    </row>
    <row r="22" spans="1:16">
      <c r="A22" t="s">
        <v>64</v>
      </c>
      <c r="C22" s="25">
        <v>36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147</v>
      </c>
      <c r="J22" s="202">
        <v>0</v>
      </c>
      <c r="K22" s="202">
        <v>320</v>
      </c>
      <c r="L22" s="202">
        <v>0</v>
      </c>
      <c r="M22" s="202">
        <v>0</v>
      </c>
      <c r="N22" s="202">
        <v>0</v>
      </c>
      <c r="O22" s="202">
        <v>226.11</v>
      </c>
      <c r="P22" s="202">
        <v>0</v>
      </c>
    </row>
    <row r="23" spans="1:16">
      <c r="A23" t="s">
        <v>65</v>
      </c>
      <c r="C23" s="25">
        <v>36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147</v>
      </c>
      <c r="J23" s="202">
        <v>0</v>
      </c>
      <c r="K23" s="202">
        <v>320</v>
      </c>
      <c r="L23" s="202">
        <v>0</v>
      </c>
      <c r="M23" s="202">
        <v>0</v>
      </c>
      <c r="N23" s="202">
        <v>0</v>
      </c>
      <c r="O23" s="202">
        <v>180</v>
      </c>
      <c r="P23" s="202">
        <v>0</v>
      </c>
    </row>
    <row r="24" spans="1:16">
      <c r="A24" t="s">
        <v>66</v>
      </c>
      <c r="C24" s="25">
        <v>36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147</v>
      </c>
      <c r="J24" s="202">
        <v>0</v>
      </c>
      <c r="K24" s="202">
        <v>320</v>
      </c>
      <c r="L24" s="202">
        <v>0</v>
      </c>
      <c r="M24" s="202">
        <v>0</v>
      </c>
      <c r="N24" s="202">
        <v>0</v>
      </c>
      <c r="O24" s="202">
        <v>180</v>
      </c>
      <c r="P24" s="202">
        <v>0</v>
      </c>
    </row>
    <row r="25" spans="1:16">
      <c r="A25" t="s">
        <v>67</v>
      </c>
      <c r="C25" s="25">
        <v>36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147</v>
      </c>
      <c r="J25" s="202">
        <v>0</v>
      </c>
      <c r="K25" s="202">
        <v>320</v>
      </c>
      <c r="L25" s="202">
        <v>0</v>
      </c>
      <c r="M25" s="202">
        <v>0</v>
      </c>
      <c r="N25" s="202">
        <v>0</v>
      </c>
      <c r="O25" s="202">
        <v>150</v>
      </c>
      <c r="P25" s="202">
        <v>0</v>
      </c>
    </row>
    <row r="26" spans="1:16">
      <c r="A26" t="s">
        <v>68</v>
      </c>
      <c r="C26" s="25">
        <v>36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148</v>
      </c>
      <c r="J26" s="202">
        <v>0</v>
      </c>
      <c r="K26" s="202">
        <v>320</v>
      </c>
      <c r="L26" s="202">
        <v>0</v>
      </c>
      <c r="M26" s="202">
        <v>0</v>
      </c>
      <c r="N26" s="202">
        <v>0</v>
      </c>
      <c r="O26" s="202">
        <v>150</v>
      </c>
      <c r="P26" s="202">
        <v>0</v>
      </c>
    </row>
    <row r="27" spans="1:16">
      <c r="A27" t="s">
        <v>69</v>
      </c>
      <c r="C27" s="25">
        <v>35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148</v>
      </c>
      <c r="J27" s="202">
        <v>0</v>
      </c>
      <c r="K27" s="202">
        <v>320</v>
      </c>
      <c r="L27" s="202">
        <v>0</v>
      </c>
      <c r="M27" s="202">
        <v>0</v>
      </c>
      <c r="N27" s="202">
        <v>0</v>
      </c>
      <c r="O27" s="202">
        <v>150</v>
      </c>
      <c r="P27" s="202">
        <v>0</v>
      </c>
    </row>
    <row r="28" spans="1:16">
      <c r="A28" t="s">
        <v>70</v>
      </c>
      <c r="C28" s="25">
        <v>35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148</v>
      </c>
      <c r="J28" s="202">
        <v>0</v>
      </c>
      <c r="K28" s="202">
        <v>320</v>
      </c>
      <c r="L28" s="202">
        <v>0</v>
      </c>
      <c r="M28" s="202">
        <v>0</v>
      </c>
      <c r="N28" s="202">
        <v>0</v>
      </c>
      <c r="O28" s="202">
        <v>150</v>
      </c>
      <c r="P28" s="202">
        <v>0</v>
      </c>
    </row>
    <row r="29" spans="1:16">
      <c r="A29" t="s">
        <v>71</v>
      </c>
      <c r="C29" s="25">
        <v>35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148</v>
      </c>
      <c r="J29" s="202">
        <v>0</v>
      </c>
      <c r="K29" s="202">
        <v>320</v>
      </c>
      <c r="L29" s="202">
        <v>0</v>
      </c>
      <c r="M29" s="202">
        <v>0</v>
      </c>
      <c r="N29" s="202">
        <v>0</v>
      </c>
      <c r="O29" s="202">
        <v>226.11</v>
      </c>
      <c r="P29" s="202">
        <v>0</v>
      </c>
    </row>
    <row r="30" spans="1:16">
      <c r="A30" t="s">
        <v>72</v>
      </c>
      <c r="C30" s="25">
        <v>35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148</v>
      </c>
      <c r="J30" s="202">
        <v>0</v>
      </c>
      <c r="K30" s="202">
        <v>320</v>
      </c>
      <c r="L30" s="202">
        <v>0</v>
      </c>
      <c r="M30" s="202">
        <v>0</v>
      </c>
      <c r="N30" s="202">
        <v>0</v>
      </c>
      <c r="O30" s="202">
        <v>210</v>
      </c>
      <c r="P30" s="202">
        <v>0</v>
      </c>
    </row>
    <row r="31" spans="1:16">
      <c r="A31" t="s">
        <v>73</v>
      </c>
      <c r="C31" s="25">
        <v>35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148</v>
      </c>
      <c r="J31" s="202">
        <v>0</v>
      </c>
      <c r="K31" s="202">
        <v>320</v>
      </c>
      <c r="L31" s="202">
        <v>0</v>
      </c>
      <c r="M31" s="202">
        <v>0</v>
      </c>
      <c r="N31" s="202">
        <v>0</v>
      </c>
      <c r="O31" s="202">
        <v>210</v>
      </c>
      <c r="P31" s="202">
        <v>0</v>
      </c>
    </row>
    <row r="32" spans="1:16">
      <c r="A32" t="s">
        <v>74</v>
      </c>
      <c r="C32" s="25">
        <v>35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148</v>
      </c>
      <c r="J32" s="202">
        <v>0</v>
      </c>
      <c r="K32" s="202">
        <v>320</v>
      </c>
      <c r="L32" s="202">
        <v>0</v>
      </c>
      <c r="M32" s="202">
        <v>0</v>
      </c>
      <c r="N32" s="202">
        <v>0</v>
      </c>
      <c r="O32" s="202">
        <v>210</v>
      </c>
      <c r="P32" s="202">
        <v>0</v>
      </c>
    </row>
    <row r="33" spans="1:16">
      <c r="A33" t="s">
        <v>75</v>
      </c>
      <c r="C33" s="25">
        <v>35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148</v>
      </c>
      <c r="J33" s="202">
        <v>0</v>
      </c>
      <c r="K33" s="202">
        <v>320</v>
      </c>
      <c r="L33" s="202">
        <v>0</v>
      </c>
      <c r="M33" s="202">
        <v>0</v>
      </c>
      <c r="N33" s="202">
        <v>0</v>
      </c>
      <c r="O33" s="202">
        <v>150</v>
      </c>
      <c r="P33" s="202">
        <v>0</v>
      </c>
    </row>
    <row r="34" spans="1:16">
      <c r="A34" t="s">
        <v>76</v>
      </c>
      <c r="C34" s="25">
        <v>35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148</v>
      </c>
      <c r="J34" s="202">
        <v>0</v>
      </c>
      <c r="K34" s="202">
        <v>320</v>
      </c>
      <c r="L34" s="202">
        <v>0</v>
      </c>
      <c r="M34" s="202">
        <v>0</v>
      </c>
      <c r="N34" s="202">
        <v>0</v>
      </c>
      <c r="O34" s="202">
        <v>150</v>
      </c>
      <c r="P34" s="202">
        <v>0</v>
      </c>
    </row>
    <row r="35" spans="1:16">
      <c r="A35" t="s">
        <v>77</v>
      </c>
      <c r="C35" s="25">
        <v>35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148</v>
      </c>
      <c r="J35" s="202">
        <v>0</v>
      </c>
      <c r="K35" s="202">
        <v>320</v>
      </c>
      <c r="L35" s="202">
        <v>0</v>
      </c>
      <c r="M35" s="202">
        <v>0</v>
      </c>
      <c r="N35" s="202">
        <v>0</v>
      </c>
      <c r="O35" s="202">
        <v>150</v>
      </c>
      <c r="P35" s="202">
        <v>0</v>
      </c>
    </row>
    <row r="36" spans="1:16">
      <c r="A36" t="s">
        <v>78</v>
      </c>
      <c r="C36" s="25">
        <v>35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148</v>
      </c>
      <c r="J36" s="202">
        <v>0</v>
      </c>
      <c r="K36" s="202">
        <v>320</v>
      </c>
      <c r="L36" s="202">
        <v>0</v>
      </c>
      <c r="M36" s="202">
        <v>0</v>
      </c>
      <c r="N36" s="202">
        <v>0</v>
      </c>
      <c r="O36" s="202">
        <v>150</v>
      </c>
      <c r="P36" s="202">
        <v>0</v>
      </c>
    </row>
    <row r="37" spans="1:16">
      <c r="A37" t="s">
        <v>79</v>
      </c>
      <c r="C37" s="25">
        <v>35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148</v>
      </c>
      <c r="J37" s="202">
        <v>0</v>
      </c>
      <c r="K37" s="202">
        <v>320</v>
      </c>
      <c r="L37" s="202">
        <v>0</v>
      </c>
      <c r="M37" s="202">
        <v>0</v>
      </c>
      <c r="N37" s="202">
        <v>0</v>
      </c>
      <c r="O37" s="202">
        <v>150</v>
      </c>
      <c r="P37" s="202">
        <v>0</v>
      </c>
    </row>
    <row r="38" spans="1:16">
      <c r="A38" t="s">
        <v>80</v>
      </c>
      <c r="C38" s="25">
        <v>35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148</v>
      </c>
      <c r="J38" s="202">
        <v>0</v>
      </c>
      <c r="K38" s="202">
        <v>320</v>
      </c>
      <c r="L38" s="202">
        <v>0</v>
      </c>
      <c r="M38" s="202">
        <v>0</v>
      </c>
      <c r="N38" s="202">
        <v>0</v>
      </c>
      <c r="O38" s="202">
        <v>150</v>
      </c>
      <c r="P38" s="202">
        <v>0</v>
      </c>
    </row>
    <row r="39" spans="1:16">
      <c r="A39" t="s">
        <v>81</v>
      </c>
      <c r="C39" s="25">
        <v>35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146</v>
      </c>
      <c r="J39" s="202">
        <v>0</v>
      </c>
      <c r="K39" s="202">
        <v>320</v>
      </c>
      <c r="L39" s="202">
        <v>0</v>
      </c>
      <c r="M39" s="202">
        <v>0</v>
      </c>
      <c r="N39" s="202">
        <v>0</v>
      </c>
      <c r="O39" s="202">
        <v>150</v>
      </c>
      <c r="P39" s="202">
        <v>0</v>
      </c>
    </row>
    <row r="40" spans="1:16">
      <c r="A40" t="s">
        <v>82</v>
      </c>
      <c r="C40" s="25">
        <v>35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146</v>
      </c>
      <c r="J40" s="202">
        <v>0</v>
      </c>
      <c r="K40" s="202">
        <v>320</v>
      </c>
      <c r="L40" s="202">
        <v>0</v>
      </c>
      <c r="M40" s="202">
        <v>0</v>
      </c>
      <c r="N40" s="202">
        <v>0</v>
      </c>
      <c r="O40" s="202">
        <v>150</v>
      </c>
      <c r="P40" s="202">
        <v>0</v>
      </c>
    </row>
    <row r="41" spans="1:16">
      <c r="A41" t="s">
        <v>83</v>
      </c>
      <c r="C41" s="25">
        <v>35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146</v>
      </c>
      <c r="J41" s="202">
        <v>0</v>
      </c>
      <c r="K41" s="202">
        <v>320</v>
      </c>
      <c r="L41" s="202">
        <v>0</v>
      </c>
      <c r="M41" s="202">
        <v>0</v>
      </c>
      <c r="N41" s="202">
        <v>0</v>
      </c>
      <c r="O41" s="202">
        <v>150</v>
      </c>
      <c r="P41" s="202">
        <v>0</v>
      </c>
    </row>
    <row r="42" spans="1:16">
      <c r="A42" t="s">
        <v>84</v>
      </c>
      <c r="C42" s="25">
        <v>35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146</v>
      </c>
      <c r="J42" s="202">
        <v>0</v>
      </c>
      <c r="K42" s="202">
        <v>320</v>
      </c>
      <c r="L42" s="202">
        <v>0</v>
      </c>
      <c r="M42" s="202">
        <v>0</v>
      </c>
      <c r="N42" s="202">
        <v>0</v>
      </c>
      <c r="O42" s="202">
        <v>150</v>
      </c>
      <c r="P42" s="202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146</v>
      </c>
      <c r="J43" s="202">
        <v>0</v>
      </c>
      <c r="K43" s="202">
        <v>320</v>
      </c>
      <c r="L43" s="202">
        <v>0</v>
      </c>
      <c r="M43" s="202">
        <v>0</v>
      </c>
      <c r="N43" s="202">
        <v>0</v>
      </c>
      <c r="O43" s="202">
        <v>150</v>
      </c>
      <c r="P43" s="202">
        <v>0</v>
      </c>
    </row>
    <row r="44" spans="1:16">
      <c r="A44" t="s">
        <v>86</v>
      </c>
      <c r="C44" s="25">
        <v>35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146</v>
      </c>
      <c r="J44" s="202">
        <v>0</v>
      </c>
      <c r="K44" s="202">
        <v>320</v>
      </c>
      <c r="L44" s="202">
        <v>0</v>
      </c>
      <c r="M44" s="202">
        <v>0</v>
      </c>
      <c r="N44" s="202">
        <v>0</v>
      </c>
      <c r="O44" s="202">
        <v>150</v>
      </c>
      <c r="P44" s="202">
        <v>0</v>
      </c>
    </row>
    <row r="45" spans="1:16">
      <c r="A45" t="s">
        <v>87</v>
      </c>
      <c r="C45" s="25">
        <v>35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146</v>
      </c>
      <c r="J45" s="202">
        <v>0</v>
      </c>
      <c r="K45" s="202">
        <v>320</v>
      </c>
      <c r="L45" s="202">
        <v>0</v>
      </c>
      <c r="M45" s="202">
        <v>0</v>
      </c>
      <c r="N45" s="202">
        <v>0</v>
      </c>
      <c r="O45" s="202">
        <v>150</v>
      </c>
      <c r="P45" s="202">
        <v>0</v>
      </c>
    </row>
    <row r="46" spans="1:16">
      <c r="A46" t="s">
        <v>88</v>
      </c>
      <c r="C46" s="25">
        <v>35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146</v>
      </c>
      <c r="J46" s="202">
        <v>0</v>
      </c>
      <c r="K46" s="202">
        <v>320</v>
      </c>
      <c r="L46" s="202">
        <v>0</v>
      </c>
      <c r="M46" s="202">
        <v>0</v>
      </c>
      <c r="N46" s="202">
        <v>0</v>
      </c>
      <c r="O46" s="202">
        <v>150</v>
      </c>
      <c r="P46" s="202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146</v>
      </c>
      <c r="J47" s="202">
        <v>0</v>
      </c>
      <c r="K47" s="202">
        <v>320</v>
      </c>
      <c r="L47" s="202">
        <v>0</v>
      </c>
      <c r="M47" s="202">
        <v>0</v>
      </c>
      <c r="N47" s="202">
        <v>0</v>
      </c>
      <c r="O47" s="202">
        <v>150</v>
      </c>
      <c r="P47" s="202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144</v>
      </c>
      <c r="J48" s="202">
        <v>0</v>
      </c>
      <c r="K48" s="202">
        <v>320</v>
      </c>
      <c r="L48" s="202">
        <v>0</v>
      </c>
      <c r="M48" s="202">
        <v>0</v>
      </c>
      <c r="N48" s="202">
        <v>0</v>
      </c>
      <c r="O48" s="202">
        <v>150</v>
      </c>
      <c r="P48" s="202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144</v>
      </c>
      <c r="J49" s="202">
        <v>0</v>
      </c>
      <c r="K49" s="202">
        <v>320</v>
      </c>
      <c r="L49" s="202">
        <v>0</v>
      </c>
      <c r="M49" s="202">
        <v>0</v>
      </c>
      <c r="N49" s="202">
        <v>0</v>
      </c>
      <c r="O49" s="202">
        <v>150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144</v>
      </c>
      <c r="J50" s="202">
        <v>0</v>
      </c>
      <c r="K50" s="202">
        <v>320</v>
      </c>
      <c r="L50" s="202">
        <v>0</v>
      </c>
      <c r="M50" s="202">
        <v>0</v>
      </c>
      <c r="N50" s="202">
        <v>0</v>
      </c>
      <c r="O50" s="202">
        <v>150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144</v>
      </c>
      <c r="J51" s="202">
        <v>0</v>
      </c>
      <c r="K51" s="202">
        <v>320</v>
      </c>
      <c r="L51" s="202">
        <v>0</v>
      </c>
      <c r="M51" s="202">
        <v>0</v>
      </c>
      <c r="N51" s="202">
        <v>0</v>
      </c>
      <c r="O51" s="202">
        <v>150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144</v>
      </c>
      <c r="J52" s="202">
        <v>0</v>
      </c>
      <c r="K52" s="202">
        <v>320</v>
      </c>
      <c r="L52" s="202">
        <v>0</v>
      </c>
      <c r="M52" s="202">
        <v>0</v>
      </c>
      <c r="N52" s="202">
        <v>0</v>
      </c>
      <c r="O52" s="202">
        <v>150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144</v>
      </c>
      <c r="J53" s="202">
        <v>0</v>
      </c>
      <c r="K53" s="202">
        <v>320</v>
      </c>
      <c r="L53" s="202">
        <v>0</v>
      </c>
      <c r="M53" s="202">
        <v>0</v>
      </c>
      <c r="N53" s="202">
        <v>0</v>
      </c>
      <c r="O53" s="202">
        <v>150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144</v>
      </c>
      <c r="J54" s="202">
        <v>0</v>
      </c>
      <c r="K54" s="202">
        <v>320</v>
      </c>
      <c r="L54" s="202">
        <v>0</v>
      </c>
      <c r="M54" s="202">
        <v>0</v>
      </c>
      <c r="N54" s="202">
        <v>0</v>
      </c>
      <c r="O54" s="202">
        <v>150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144</v>
      </c>
      <c r="J55" s="202">
        <v>0</v>
      </c>
      <c r="K55" s="202">
        <v>320</v>
      </c>
      <c r="L55" s="202">
        <v>0</v>
      </c>
      <c r="M55" s="202">
        <v>0</v>
      </c>
      <c r="N55" s="202">
        <v>0</v>
      </c>
      <c r="O55" s="202">
        <v>239.77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144</v>
      </c>
      <c r="J56" s="202">
        <v>0</v>
      </c>
      <c r="K56" s="202">
        <v>320</v>
      </c>
      <c r="L56" s="202">
        <v>0</v>
      </c>
      <c r="M56" s="202">
        <v>0</v>
      </c>
      <c r="N56" s="202">
        <v>0</v>
      </c>
      <c r="O56" s="202">
        <v>239.77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144</v>
      </c>
      <c r="J57" s="202">
        <v>0</v>
      </c>
      <c r="K57" s="202">
        <v>320</v>
      </c>
      <c r="L57" s="202">
        <v>0</v>
      </c>
      <c r="M57" s="202">
        <v>0</v>
      </c>
      <c r="N57" s="202">
        <v>0</v>
      </c>
      <c r="O57" s="202">
        <v>239.77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144</v>
      </c>
      <c r="J58" s="202">
        <v>0</v>
      </c>
      <c r="K58" s="202">
        <v>320</v>
      </c>
      <c r="L58" s="202">
        <v>0</v>
      </c>
      <c r="M58" s="202">
        <v>0</v>
      </c>
      <c r="N58" s="202">
        <v>0</v>
      </c>
      <c r="O58" s="202">
        <v>239.77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144</v>
      </c>
      <c r="J59" s="202">
        <v>0</v>
      </c>
      <c r="K59" s="202">
        <v>320</v>
      </c>
      <c r="L59" s="202">
        <v>0</v>
      </c>
      <c r="M59" s="202">
        <v>0</v>
      </c>
      <c r="N59" s="202">
        <v>0</v>
      </c>
      <c r="O59" s="202">
        <v>239.77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144</v>
      </c>
      <c r="J60" s="202">
        <v>0</v>
      </c>
      <c r="K60" s="202">
        <v>320</v>
      </c>
      <c r="L60" s="202">
        <v>0</v>
      </c>
      <c r="M60" s="202">
        <v>0</v>
      </c>
      <c r="N60" s="202">
        <v>0</v>
      </c>
      <c r="O60" s="202">
        <v>239.77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144</v>
      </c>
      <c r="J61" s="202">
        <v>0</v>
      </c>
      <c r="K61" s="202">
        <v>320</v>
      </c>
      <c r="L61" s="202">
        <v>0</v>
      </c>
      <c r="M61" s="202">
        <v>0</v>
      </c>
      <c r="N61" s="202">
        <v>0</v>
      </c>
      <c r="O61" s="202">
        <v>239.77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144</v>
      </c>
      <c r="J62" s="202">
        <v>0</v>
      </c>
      <c r="K62" s="202">
        <v>320</v>
      </c>
      <c r="L62" s="202">
        <v>0</v>
      </c>
      <c r="M62" s="202">
        <v>0</v>
      </c>
      <c r="N62" s="202">
        <v>0</v>
      </c>
      <c r="O62" s="202">
        <v>239.77</v>
      </c>
      <c r="P62" s="202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142</v>
      </c>
      <c r="J63" s="202">
        <v>0</v>
      </c>
      <c r="K63" s="202">
        <v>320</v>
      </c>
      <c r="L63" s="202">
        <v>0</v>
      </c>
      <c r="M63" s="202">
        <v>0</v>
      </c>
      <c r="N63" s="202">
        <v>0</v>
      </c>
      <c r="O63" s="202">
        <v>239.77</v>
      </c>
      <c r="P63" s="202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142</v>
      </c>
      <c r="J64" s="202">
        <v>0</v>
      </c>
      <c r="K64" s="202">
        <v>320</v>
      </c>
      <c r="L64" s="202">
        <v>0</v>
      </c>
      <c r="M64" s="202">
        <v>0</v>
      </c>
      <c r="N64" s="202">
        <v>0</v>
      </c>
      <c r="O64" s="202">
        <v>239.77</v>
      </c>
      <c r="P64" s="202">
        <v>0</v>
      </c>
    </row>
    <row r="65" spans="1:16">
      <c r="A65" t="s">
        <v>107</v>
      </c>
      <c r="C65" s="25">
        <v>34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142</v>
      </c>
      <c r="J65" s="202">
        <v>0</v>
      </c>
      <c r="K65" s="202">
        <v>320</v>
      </c>
      <c r="L65" s="202">
        <v>0</v>
      </c>
      <c r="M65" s="202">
        <v>0</v>
      </c>
      <c r="N65" s="202">
        <v>0</v>
      </c>
      <c r="O65" s="202">
        <v>239.77</v>
      </c>
      <c r="P65" s="202">
        <v>0</v>
      </c>
    </row>
    <row r="66" spans="1:16">
      <c r="A66" t="s">
        <v>108</v>
      </c>
      <c r="C66" s="25">
        <v>34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142</v>
      </c>
      <c r="J66" s="202">
        <v>0</v>
      </c>
      <c r="K66" s="202">
        <v>320</v>
      </c>
      <c r="L66" s="202">
        <v>0</v>
      </c>
      <c r="M66" s="202">
        <v>0</v>
      </c>
      <c r="N66" s="202">
        <v>0</v>
      </c>
      <c r="O66" s="202">
        <v>239.77</v>
      </c>
      <c r="P66" s="202">
        <v>0</v>
      </c>
    </row>
    <row r="67" spans="1:16">
      <c r="A67" t="s">
        <v>109</v>
      </c>
      <c r="C67" s="25">
        <v>34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142</v>
      </c>
      <c r="J67" s="202">
        <v>0</v>
      </c>
      <c r="K67" s="202">
        <v>320</v>
      </c>
      <c r="L67" s="202">
        <v>0</v>
      </c>
      <c r="M67" s="202">
        <v>0</v>
      </c>
      <c r="N67" s="202">
        <v>0</v>
      </c>
      <c r="O67" s="202">
        <v>239.77</v>
      </c>
      <c r="P67" s="202">
        <v>0</v>
      </c>
    </row>
    <row r="68" spans="1:16">
      <c r="A68" t="s">
        <v>110</v>
      </c>
      <c r="C68" s="25">
        <v>34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142</v>
      </c>
      <c r="J68" s="202">
        <v>0</v>
      </c>
      <c r="K68" s="202">
        <v>320</v>
      </c>
      <c r="L68" s="202">
        <v>0</v>
      </c>
      <c r="M68" s="202">
        <v>0</v>
      </c>
      <c r="N68" s="202">
        <v>0</v>
      </c>
      <c r="O68" s="202">
        <v>239.77</v>
      </c>
      <c r="P68" s="202">
        <v>0</v>
      </c>
    </row>
    <row r="69" spans="1:16">
      <c r="A69" t="s">
        <v>111</v>
      </c>
      <c r="C69" s="25">
        <v>34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142</v>
      </c>
      <c r="J69" s="202">
        <v>0</v>
      </c>
      <c r="K69" s="202">
        <v>320</v>
      </c>
      <c r="L69" s="202">
        <v>0</v>
      </c>
      <c r="M69" s="202">
        <v>0</v>
      </c>
      <c r="N69" s="202">
        <v>0</v>
      </c>
      <c r="O69" s="202">
        <v>274.77</v>
      </c>
      <c r="P69" s="202">
        <v>0</v>
      </c>
    </row>
    <row r="70" spans="1:16">
      <c r="A70" t="s">
        <v>112</v>
      </c>
      <c r="C70" s="25">
        <v>34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142</v>
      </c>
      <c r="J70" s="202">
        <v>0</v>
      </c>
      <c r="K70" s="202">
        <v>320</v>
      </c>
      <c r="L70" s="202">
        <v>0</v>
      </c>
      <c r="M70" s="202">
        <v>0</v>
      </c>
      <c r="N70" s="202">
        <v>0</v>
      </c>
      <c r="O70" s="202">
        <v>274.77</v>
      </c>
      <c r="P70" s="202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146</v>
      </c>
      <c r="J71" s="202">
        <v>0</v>
      </c>
      <c r="K71" s="202">
        <v>320</v>
      </c>
      <c r="L71" s="202">
        <v>0</v>
      </c>
      <c r="M71" s="202">
        <v>0</v>
      </c>
      <c r="N71" s="202">
        <v>0</v>
      </c>
      <c r="O71" s="202">
        <v>274.77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146</v>
      </c>
      <c r="J72" s="202">
        <v>0</v>
      </c>
      <c r="K72" s="202">
        <v>320</v>
      </c>
      <c r="L72" s="202">
        <v>0</v>
      </c>
      <c r="M72" s="202">
        <v>0</v>
      </c>
      <c r="N72" s="202">
        <v>0</v>
      </c>
      <c r="O72" s="202">
        <v>274.77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146</v>
      </c>
      <c r="J73" s="202">
        <v>0</v>
      </c>
      <c r="K73" s="202">
        <v>320</v>
      </c>
      <c r="L73" s="202">
        <v>0</v>
      </c>
      <c r="M73" s="202">
        <v>0</v>
      </c>
      <c r="N73" s="202">
        <v>0</v>
      </c>
      <c r="O73" s="202">
        <v>305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146</v>
      </c>
      <c r="J74" s="202">
        <v>0</v>
      </c>
      <c r="K74" s="202">
        <v>320</v>
      </c>
      <c r="L74" s="202">
        <v>0</v>
      </c>
      <c r="M74" s="202">
        <v>0</v>
      </c>
      <c r="N74" s="202">
        <v>0</v>
      </c>
      <c r="O74" s="202">
        <v>305</v>
      </c>
      <c r="P74" s="202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150</v>
      </c>
      <c r="J75" s="202">
        <v>0</v>
      </c>
      <c r="K75" s="202">
        <v>320</v>
      </c>
      <c r="L75" s="202">
        <v>0</v>
      </c>
      <c r="M75" s="202">
        <v>0</v>
      </c>
      <c r="N75" s="202">
        <v>0</v>
      </c>
      <c r="O75" s="202">
        <v>310</v>
      </c>
      <c r="P75" s="202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150</v>
      </c>
      <c r="J76" s="202">
        <v>0</v>
      </c>
      <c r="K76" s="202">
        <v>320</v>
      </c>
      <c r="L76" s="202">
        <v>0</v>
      </c>
      <c r="M76" s="202">
        <v>0</v>
      </c>
      <c r="N76" s="202">
        <v>0</v>
      </c>
      <c r="O76" s="202">
        <v>310</v>
      </c>
      <c r="P76" s="202">
        <v>0</v>
      </c>
    </row>
    <row r="77" spans="1:16">
      <c r="A77" t="s">
        <v>119</v>
      </c>
      <c r="C77" s="25">
        <v>34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150</v>
      </c>
      <c r="J77" s="202">
        <v>0</v>
      </c>
      <c r="K77" s="202">
        <v>320</v>
      </c>
      <c r="L77" s="202">
        <v>0</v>
      </c>
      <c r="M77" s="202">
        <v>0</v>
      </c>
      <c r="N77" s="202">
        <v>0</v>
      </c>
      <c r="O77" s="202">
        <v>310</v>
      </c>
      <c r="P77" s="202">
        <v>0</v>
      </c>
    </row>
    <row r="78" spans="1:16">
      <c r="A78" t="s">
        <v>120</v>
      </c>
      <c r="C78" s="25">
        <v>34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150</v>
      </c>
      <c r="J78" s="202">
        <v>0</v>
      </c>
      <c r="K78" s="202">
        <v>320</v>
      </c>
      <c r="L78" s="202">
        <v>0</v>
      </c>
      <c r="M78" s="202">
        <v>0</v>
      </c>
      <c r="N78" s="202">
        <v>0</v>
      </c>
      <c r="O78" s="202">
        <v>310</v>
      </c>
      <c r="P78" s="202">
        <v>0</v>
      </c>
    </row>
    <row r="79" spans="1:16">
      <c r="A79" t="s">
        <v>121</v>
      </c>
      <c r="C79" s="25">
        <v>34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150</v>
      </c>
      <c r="J79" s="202">
        <v>0</v>
      </c>
      <c r="K79" s="202">
        <v>320</v>
      </c>
      <c r="L79" s="202">
        <v>0</v>
      </c>
      <c r="M79" s="202">
        <v>0</v>
      </c>
      <c r="N79" s="202">
        <v>0</v>
      </c>
      <c r="O79" s="202">
        <v>310</v>
      </c>
      <c r="P79" s="202">
        <v>0</v>
      </c>
    </row>
    <row r="80" spans="1:16">
      <c r="A80" t="s">
        <v>122</v>
      </c>
      <c r="C80" s="25">
        <v>34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150</v>
      </c>
      <c r="J80" s="202">
        <v>0</v>
      </c>
      <c r="K80" s="202">
        <v>320</v>
      </c>
      <c r="L80" s="202">
        <v>0</v>
      </c>
      <c r="M80" s="202">
        <v>0</v>
      </c>
      <c r="N80" s="202">
        <v>0</v>
      </c>
      <c r="O80" s="202">
        <v>310</v>
      </c>
      <c r="P80" s="202">
        <v>0</v>
      </c>
    </row>
    <row r="81" spans="1:16">
      <c r="A81" t="s">
        <v>123</v>
      </c>
      <c r="C81" s="25">
        <v>36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150</v>
      </c>
      <c r="J81" s="202">
        <v>0</v>
      </c>
      <c r="K81" s="202">
        <v>320</v>
      </c>
      <c r="L81" s="202">
        <v>0</v>
      </c>
      <c r="M81" s="202">
        <v>0</v>
      </c>
      <c r="N81" s="202">
        <v>0</v>
      </c>
      <c r="O81" s="202">
        <v>310</v>
      </c>
      <c r="P81" s="202">
        <v>0</v>
      </c>
    </row>
    <row r="82" spans="1:16">
      <c r="A82" t="s">
        <v>124</v>
      </c>
      <c r="C82" s="25">
        <v>36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150</v>
      </c>
      <c r="J82" s="202">
        <v>0</v>
      </c>
      <c r="K82" s="202">
        <v>320</v>
      </c>
      <c r="L82" s="202">
        <v>0</v>
      </c>
      <c r="M82" s="202">
        <v>0</v>
      </c>
      <c r="N82" s="202">
        <v>0</v>
      </c>
      <c r="O82" s="202">
        <v>310</v>
      </c>
      <c r="P82" s="202">
        <v>0</v>
      </c>
    </row>
    <row r="83" spans="1:16">
      <c r="A83" t="s">
        <v>125</v>
      </c>
      <c r="C83" s="25">
        <v>36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150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310</v>
      </c>
      <c r="P83" s="202">
        <v>0</v>
      </c>
    </row>
    <row r="84" spans="1:16">
      <c r="A84" t="s">
        <v>126</v>
      </c>
      <c r="C84" s="25">
        <v>36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150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310</v>
      </c>
      <c r="P84" s="202">
        <v>0</v>
      </c>
    </row>
    <row r="85" spans="1:16">
      <c r="A85" t="s">
        <v>127</v>
      </c>
      <c r="C85" s="25">
        <v>36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150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310</v>
      </c>
      <c r="P85" s="202">
        <v>0</v>
      </c>
    </row>
    <row r="86" spans="1:16">
      <c r="A86" t="s">
        <v>128</v>
      </c>
      <c r="C86" s="25">
        <v>36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150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310</v>
      </c>
      <c r="P86" s="202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152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310</v>
      </c>
      <c r="P87" s="202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152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310</v>
      </c>
      <c r="P88" s="202">
        <v>0</v>
      </c>
    </row>
    <row r="89" spans="1:16">
      <c r="A89" t="s">
        <v>131</v>
      </c>
      <c r="C89" s="25">
        <v>36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152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231.23</v>
      </c>
      <c r="P89" s="202">
        <v>0</v>
      </c>
    </row>
    <row r="90" spans="1:16">
      <c r="A90" t="s">
        <v>132</v>
      </c>
      <c r="C90" s="25">
        <v>36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152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231.23</v>
      </c>
      <c r="P90" s="202">
        <v>0</v>
      </c>
    </row>
    <row r="91" spans="1:16">
      <c r="A91" t="s">
        <v>133</v>
      </c>
      <c r="C91" s="25">
        <v>36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152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178</v>
      </c>
      <c r="P91" s="202">
        <v>0</v>
      </c>
    </row>
    <row r="92" spans="1:16">
      <c r="A92" t="s">
        <v>134</v>
      </c>
      <c r="C92" s="25">
        <v>36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152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178</v>
      </c>
      <c r="P92" s="202">
        <v>0</v>
      </c>
    </row>
    <row r="93" spans="1:16">
      <c r="A93" t="s">
        <v>135</v>
      </c>
      <c r="C93" s="25">
        <v>36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152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158</v>
      </c>
      <c r="P93" s="202">
        <v>0</v>
      </c>
    </row>
    <row r="94" spans="1:16">
      <c r="A94" t="s">
        <v>136</v>
      </c>
      <c r="C94" s="25">
        <v>36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152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158</v>
      </c>
      <c r="P94" s="202">
        <v>0</v>
      </c>
    </row>
    <row r="95" spans="1:16">
      <c r="A95" t="s">
        <v>137</v>
      </c>
      <c r="C95" s="25">
        <v>36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152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158</v>
      </c>
      <c r="P95" s="202">
        <v>0</v>
      </c>
    </row>
    <row r="96" spans="1:16">
      <c r="A96" t="s">
        <v>138</v>
      </c>
      <c r="C96" s="25">
        <v>36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152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158</v>
      </c>
      <c r="P96" s="202">
        <v>0</v>
      </c>
    </row>
    <row r="97" spans="1:17">
      <c r="A97" t="s">
        <v>139</v>
      </c>
      <c r="C97" s="25">
        <v>36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152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158</v>
      </c>
      <c r="P97" s="202">
        <v>0</v>
      </c>
    </row>
    <row r="98" spans="1:17">
      <c r="A98" t="s">
        <v>140</v>
      </c>
      <c r="C98" s="25">
        <v>36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152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158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0.83850000000000002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3.5297499999999999</v>
      </c>
      <c r="J99" s="115">
        <f t="shared" si="0"/>
        <v>0</v>
      </c>
      <c r="K99" s="115">
        <f t="shared" si="0"/>
        <v>7.68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5.380437500000002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11.84</v>
      </c>
      <c r="E3" s="202">
        <v>0</v>
      </c>
      <c r="F3" s="202">
        <v>0</v>
      </c>
      <c r="G3" s="202">
        <v>29.04</v>
      </c>
      <c r="H3" s="202">
        <v>0</v>
      </c>
      <c r="I3" s="202">
        <v>0</v>
      </c>
      <c r="J3" s="202">
        <v>37.5</v>
      </c>
      <c r="K3" s="202">
        <v>16.45</v>
      </c>
      <c r="L3" s="202">
        <v>0.3</v>
      </c>
      <c r="M3" s="202">
        <v>1.03</v>
      </c>
      <c r="N3" s="202">
        <v>1.68</v>
      </c>
      <c r="O3" s="202">
        <v>2.38</v>
      </c>
      <c r="P3" s="202">
        <v>0.55000000000000004</v>
      </c>
      <c r="Q3" s="202">
        <v>0.28999999999999998</v>
      </c>
      <c r="R3" s="202">
        <v>0.59</v>
      </c>
      <c r="S3" s="202">
        <v>0</v>
      </c>
      <c r="T3" s="202">
        <v>0</v>
      </c>
      <c r="U3" s="202">
        <v>2.0099999999999998</v>
      </c>
      <c r="V3" s="202">
        <v>0.28999999999999998</v>
      </c>
      <c r="W3" s="202">
        <v>0.64</v>
      </c>
      <c r="X3" s="202">
        <v>1.4</v>
      </c>
      <c r="Y3" s="202">
        <v>0</v>
      </c>
      <c r="Z3" s="202">
        <v>3.32</v>
      </c>
      <c r="AA3" s="202">
        <v>1.28</v>
      </c>
      <c r="AB3" s="202">
        <v>0</v>
      </c>
      <c r="AC3" s="202">
        <v>19.21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51.94</v>
      </c>
      <c r="AJ3" s="202">
        <v>0</v>
      </c>
      <c r="AK3" s="202">
        <v>-4.3499999999999996</v>
      </c>
      <c r="AL3" s="202">
        <v>0</v>
      </c>
      <c r="AM3" s="202">
        <v>0</v>
      </c>
      <c r="AN3" s="202">
        <v>0</v>
      </c>
      <c r="AO3" s="202">
        <v>-61.79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12.46</v>
      </c>
      <c r="E4" s="202">
        <v>0</v>
      </c>
      <c r="F4" s="202">
        <v>0</v>
      </c>
      <c r="G4" s="202">
        <v>30.53</v>
      </c>
      <c r="H4" s="202">
        <v>0</v>
      </c>
      <c r="I4" s="202">
        <v>0</v>
      </c>
      <c r="J4" s="202">
        <v>38.5</v>
      </c>
      <c r="K4" s="202">
        <v>16.45</v>
      </c>
      <c r="L4" s="202">
        <v>0.3</v>
      </c>
      <c r="M4" s="202">
        <v>1.03</v>
      </c>
      <c r="N4" s="202">
        <v>1.68</v>
      </c>
      <c r="O4" s="202">
        <v>2.38</v>
      </c>
      <c r="P4" s="202">
        <v>0.55000000000000004</v>
      </c>
      <c r="Q4" s="202">
        <v>0.28999999999999998</v>
      </c>
      <c r="R4" s="202">
        <v>0.59</v>
      </c>
      <c r="S4" s="202">
        <v>0</v>
      </c>
      <c r="T4" s="202">
        <v>0</v>
      </c>
      <c r="U4" s="202">
        <v>2.0099999999999998</v>
      </c>
      <c r="V4" s="202">
        <v>0.28999999999999998</v>
      </c>
      <c r="W4" s="202">
        <v>0.64</v>
      </c>
      <c r="X4" s="202">
        <v>1.4</v>
      </c>
      <c r="Y4" s="202">
        <v>0</v>
      </c>
      <c r="Z4" s="202">
        <v>3.32</v>
      </c>
      <c r="AA4" s="202">
        <v>1.28</v>
      </c>
      <c r="AB4" s="202">
        <v>0</v>
      </c>
      <c r="AC4" s="202">
        <v>19.21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51.94</v>
      </c>
      <c r="AJ4" s="202">
        <v>0</v>
      </c>
      <c r="AK4" s="202">
        <v>-4.3499999999999996</v>
      </c>
      <c r="AL4" s="202">
        <v>0</v>
      </c>
      <c r="AM4" s="202">
        <v>0</v>
      </c>
      <c r="AN4" s="202">
        <v>0</v>
      </c>
      <c r="AO4" s="202">
        <v>-61.79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12.46</v>
      </c>
      <c r="E5" s="202">
        <v>0</v>
      </c>
      <c r="F5" s="202">
        <v>0</v>
      </c>
      <c r="G5" s="202">
        <v>30.53</v>
      </c>
      <c r="H5" s="202">
        <v>0</v>
      </c>
      <c r="I5" s="202">
        <v>0</v>
      </c>
      <c r="J5" s="202">
        <v>38.5</v>
      </c>
      <c r="K5" s="202">
        <v>16.45</v>
      </c>
      <c r="L5" s="202">
        <v>0.3</v>
      </c>
      <c r="M5" s="202">
        <v>1.03</v>
      </c>
      <c r="N5" s="202">
        <v>1.68</v>
      </c>
      <c r="O5" s="202">
        <v>2.38</v>
      </c>
      <c r="P5" s="202">
        <v>0.55000000000000004</v>
      </c>
      <c r="Q5" s="202">
        <v>0.28999999999999998</v>
      </c>
      <c r="R5" s="202">
        <v>0.59</v>
      </c>
      <c r="S5" s="202">
        <v>0</v>
      </c>
      <c r="T5" s="202">
        <v>0</v>
      </c>
      <c r="U5" s="202">
        <v>2.0099999999999998</v>
      </c>
      <c r="V5" s="202">
        <v>0.28999999999999998</v>
      </c>
      <c r="W5" s="202">
        <v>0.64</v>
      </c>
      <c r="X5" s="202">
        <v>1.4</v>
      </c>
      <c r="Y5" s="202">
        <v>0</v>
      </c>
      <c r="Z5" s="202">
        <v>3.32</v>
      </c>
      <c r="AA5" s="202">
        <v>1.28</v>
      </c>
      <c r="AB5" s="202">
        <v>0</v>
      </c>
      <c r="AC5" s="202">
        <v>19.21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51.94</v>
      </c>
      <c r="AJ5" s="202">
        <v>0</v>
      </c>
      <c r="AK5" s="202">
        <v>-4.3499999999999996</v>
      </c>
      <c r="AL5" s="202">
        <v>0</v>
      </c>
      <c r="AM5" s="202">
        <v>0</v>
      </c>
      <c r="AN5" s="202">
        <v>0</v>
      </c>
      <c r="AO5" s="202">
        <v>-61.79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12.46</v>
      </c>
      <c r="E6" s="202">
        <v>0</v>
      </c>
      <c r="F6" s="202">
        <v>0</v>
      </c>
      <c r="G6" s="202">
        <v>30.53</v>
      </c>
      <c r="H6" s="202">
        <v>0</v>
      </c>
      <c r="I6" s="202">
        <v>0</v>
      </c>
      <c r="J6" s="202">
        <v>38.5</v>
      </c>
      <c r="K6" s="202">
        <v>16.45</v>
      </c>
      <c r="L6" s="202">
        <v>0.3</v>
      </c>
      <c r="M6" s="202">
        <v>1.03</v>
      </c>
      <c r="N6" s="202">
        <v>1.68</v>
      </c>
      <c r="O6" s="202">
        <v>2.38</v>
      </c>
      <c r="P6" s="202">
        <v>0.55000000000000004</v>
      </c>
      <c r="Q6" s="202">
        <v>0.28999999999999998</v>
      </c>
      <c r="R6" s="202">
        <v>0.59</v>
      </c>
      <c r="S6" s="202">
        <v>0</v>
      </c>
      <c r="T6" s="202">
        <v>0</v>
      </c>
      <c r="U6" s="202">
        <v>2.0099999999999998</v>
      </c>
      <c r="V6" s="202">
        <v>0.28999999999999998</v>
      </c>
      <c r="W6" s="202">
        <v>0.64</v>
      </c>
      <c r="X6" s="202">
        <v>1.4</v>
      </c>
      <c r="Y6" s="202">
        <v>0</v>
      </c>
      <c r="Z6" s="202">
        <v>3.32</v>
      </c>
      <c r="AA6" s="202">
        <v>1.28</v>
      </c>
      <c r="AB6" s="202">
        <v>0</v>
      </c>
      <c r="AC6" s="202">
        <v>19.21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51.94</v>
      </c>
      <c r="AJ6" s="202">
        <v>0</v>
      </c>
      <c r="AK6" s="202">
        <v>-4.3499999999999996</v>
      </c>
      <c r="AL6" s="202">
        <v>0</v>
      </c>
      <c r="AM6" s="202">
        <v>0</v>
      </c>
      <c r="AN6" s="202">
        <v>0</v>
      </c>
      <c r="AO6" s="202">
        <v>-61.79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12.46</v>
      </c>
      <c r="E7" s="202">
        <v>0</v>
      </c>
      <c r="F7" s="202">
        <v>0</v>
      </c>
      <c r="G7" s="202">
        <v>30.53</v>
      </c>
      <c r="H7" s="202">
        <v>0</v>
      </c>
      <c r="I7" s="202">
        <v>0</v>
      </c>
      <c r="J7" s="202">
        <v>38.5</v>
      </c>
      <c r="K7" s="202">
        <v>16.45</v>
      </c>
      <c r="L7" s="202">
        <v>0.3</v>
      </c>
      <c r="M7" s="202">
        <v>1.03</v>
      </c>
      <c r="N7" s="202">
        <v>1.68</v>
      </c>
      <c r="O7" s="202">
        <v>2.38</v>
      </c>
      <c r="P7" s="202">
        <v>0.55000000000000004</v>
      </c>
      <c r="Q7" s="202">
        <v>0.28999999999999998</v>
      </c>
      <c r="R7" s="202">
        <v>0.59</v>
      </c>
      <c r="S7" s="202">
        <v>0</v>
      </c>
      <c r="T7" s="202">
        <v>0</v>
      </c>
      <c r="U7" s="202">
        <v>2.0099999999999998</v>
      </c>
      <c r="V7" s="202">
        <v>0.28999999999999998</v>
      </c>
      <c r="W7" s="202">
        <v>0.64</v>
      </c>
      <c r="X7" s="202">
        <v>1.4</v>
      </c>
      <c r="Y7" s="202">
        <v>0</v>
      </c>
      <c r="Z7" s="202">
        <v>3.32</v>
      </c>
      <c r="AA7" s="202">
        <v>1.28</v>
      </c>
      <c r="AB7" s="202">
        <v>0</v>
      </c>
      <c r="AC7" s="202">
        <v>19.21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51.66</v>
      </c>
      <c r="AJ7" s="202">
        <v>0</v>
      </c>
      <c r="AK7" s="202">
        <v>-35</v>
      </c>
      <c r="AL7" s="202">
        <v>0</v>
      </c>
      <c r="AM7" s="202">
        <v>0</v>
      </c>
      <c r="AN7" s="202">
        <v>0</v>
      </c>
      <c r="AO7" s="202">
        <v>-91.59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12.46</v>
      </c>
      <c r="E8" s="202">
        <v>0</v>
      </c>
      <c r="F8" s="202">
        <v>0</v>
      </c>
      <c r="G8" s="202">
        <v>30.53</v>
      </c>
      <c r="H8" s="202">
        <v>0</v>
      </c>
      <c r="I8" s="202">
        <v>0</v>
      </c>
      <c r="J8" s="202">
        <v>38.5</v>
      </c>
      <c r="K8" s="202">
        <v>16.45</v>
      </c>
      <c r="L8" s="202">
        <v>0.3</v>
      </c>
      <c r="M8" s="202">
        <v>1.03</v>
      </c>
      <c r="N8" s="202">
        <v>1.68</v>
      </c>
      <c r="O8" s="202">
        <v>2.38</v>
      </c>
      <c r="P8" s="202">
        <v>0.55000000000000004</v>
      </c>
      <c r="Q8" s="202">
        <v>0.28999999999999998</v>
      </c>
      <c r="R8" s="202">
        <v>0.59</v>
      </c>
      <c r="S8" s="202">
        <v>0</v>
      </c>
      <c r="T8" s="202">
        <v>0</v>
      </c>
      <c r="U8" s="202">
        <v>2.0099999999999998</v>
      </c>
      <c r="V8" s="202">
        <v>0.28999999999999998</v>
      </c>
      <c r="W8" s="202">
        <v>0.64</v>
      </c>
      <c r="X8" s="202">
        <v>1.4</v>
      </c>
      <c r="Y8" s="202">
        <v>0</v>
      </c>
      <c r="Z8" s="202">
        <v>3.32</v>
      </c>
      <c r="AA8" s="202">
        <v>1.28</v>
      </c>
      <c r="AB8" s="202">
        <v>0</v>
      </c>
      <c r="AC8" s="202">
        <v>19.21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51.66</v>
      </c>
      <c r="AJ8" s="202">
        <v>0</v>
      </c>
      <c r="AK8" s="202">
        <v>-35</v>
      </c>
      <c r="AL8" s="202">
        <v>0</v>
      </c>
      <c r="AM8" s="202">
        <v>0</v>
      </c>
      <c r="AN8" s="202">
        <v>0</v>
      </c>
      <c r="AO8" s="202">
        <v>-89.92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12.46</v>
      </c>
      <c r="E9" s="202">
        <v>0</v>
      </c>
      <c r="F9" s="202">
        <v>0</v>
      </c>
      <c r="G9" s="202">
        <v>30.53</v>
      </c>
      <c r="H9" s="202">
        <v>0</v>
      </c>
      <c r="I9" s="202">
        <v>0</v>
      </c>
      <c r="J9" s="202">
        <v>38.5</v>
      </c>
      <c r="K9" s="202">
        <v>16.45</v>
      </c>
      <c r="L9" s="202">
        <v>0.3</v>
      </c>
      <c r="M9" s="202">
        <v>1.03</v>
      </c>
      <c r="N9" s="202">
        <v>1.68</v>
      </c>
      <c r="O9" s="202">
        <v>2.38</v>
      </c>
      <c r="P9" s="202">
        <v>0.55000000000000004</v>
      </c>
      <c r="Q9" s="202">
        <v>0.28999999999999998</v>
      </c>
      <c r="R9" s="202">
        <v>0.59</v>
      </c>
      <c r="S9" s="202">
        <v>0</v>
      </c>
      <c r="T9" s="202">
        <v>0</v>
      </c>
      <c r="U9" s="202">
        <v>2.0099999999999998</v>
      </c>
      <c r="V9" s="202">
        <v>0.28999999999999998</v>
      </c>
      <c r="W9" s="202">
        <v>0.64</v>
      </c>
      <c r="X9" s="202">
        <v>1.4</v>
      </c>
      <c r="Y9" s="202">
        <v>0</v>
      </c>
      <c r="Z9" s="202">
        <v>3.32</v>
      </c>
      <c r="AA9" s="202">
        <v>1.28</v>
      </c>
      <c r="AB9" s="202">
        <v>0</v>
      </c>
      <c r="AC9" s="202">
        <v>19.21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51.66</v>
      </c>
      <c r="AJ9" s="202">
        <v>0</v>
      </c>
      <c r="AK9" s="202">
        <v>-35</v>
      </c>
      <c r="AL9" s="202">
        <v>0</v>
      </c>
      <c r="AM9" s="202">
        <v>0</v>
      </c>
      <c r="AN9" s="202">
        <v>0</v>
      </c>
      <c r="AO9" s="202">
        <v>-89.92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12.46</v>
      </c>
      <c r="E10" s="202">
        <v>0</v>
      </c>
      <c r="F10" s="202">
        <v>0</v>
      </c>
      <c r="G10" s="202">
        <v>30.53</v>
      </c>
      <c r="H10" s="202">
        <v>0</v>
      </c>
      <c r="I10" s="202">
        <v>0</v>
      </c>
      <c r="J10" s="202">
        <v>38.5</v>
      </c>
      <c r="K10" s="202">
        <v>16.45</v>
      </c>
      <c r="L10" s="202">
        <v>0.3</v>
      </c>
      <c r="M10" s="202">
        <v>1.03</v>
      </c>
      <c r="N10" s="202">
        <v>1.68</v>
      </c>
      <c r="O10" s="202">
        <v>2.38</v>
      </c>
      <c r="P10" s="202">
        <v>0.55000000000000004</v>
      </c>
      <c r="Q10" s="202">
        <v>0.28999999999999998</v>
      </c>
      <c r="R10" s="202">
        <v>0.59</v>
      </c>
      <c r="S10" s="202">
        <v>0</v>
      </c>
      <c r="T10" s="202">
        <v>0</v>
      </c>
      <c r="U10" s="202">
        <v>2.0099999999999998</v>
      </c>
      <c r="V10" s="202">
        <v>0.28999999999999998</v>
      </c>
      <c r="W10" s="202">
        <v>0.64</v>
      </c>
      <c r="X10" s="202">
        <v>1.4</v>
      </c>
      <c r="Y10" s="202">
        <v>0</v>
      </c>
      <c r="Z10" s="202">
        <v>3.32</v>
      </c>
      <c r="AA10" s="202">
        <v>1.28</v>
      </c>
      <c r="AB10" s="202">
        <v>0</v>
      </c>
      <c r="AC10" s="202">
        <v>19.21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51.66</v>
      </c>
      <c r="AJ10" s="202">
        <v>0</v>
      </c>
      <c r="AK10" s="202">
        <v>-35</v>
      </c>
      <c r="AL10" s="202">
        <v>0</v>
      </c>
      <c r="AM10" s="202">
        <v>0</v>
      </c>
      <c r="AN10" s="202">
        <v>0</v>
      </c>
      <c r="AO10" s="202">
        <v>-89.92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12.46</v>
      </c>
      <c r="E11" s="202">
        <v>0</v>
      </c>
      <c r="F11" s="202">
        <v>0</v>
      </c>
      <c r="G11" s="202">
        <v>27.19</v>
      </c>
      <c r="H11" s="202">
        <v>0</v>
      </c>
      <c r="I11" s="202">
        <v>0</v>
      </c>
      <c r="J11" s="202">
        <v>38.5</v>
      </c>
      <c r="K11" s="202">
        <v>16.45</v>
      </c>
      <c r="L11" s="202">
        <v>0.3</v>
      </c>
      <c r="M11" s="202">
        <v>1.03</v>
      </c>
      <c r="N11" s="202">
        <v>1.68</v>
      </c>
      <c r="O11" s="202">
        <v>2.38</v>
      </c>
      <c r="P11" s="202">
        <v>0.55000000000000004</v>
      </c>
      <c r="Q11" s="202">
        <v>0.28999999999999998</v>
      </c>
      <c r="R11" s="202">
        <v>0.59</v>
      </c>
      <c r="S11" s="202">
        <v>0</v>
      </c>
      <c r="T11" s="202">
        <v>0</v>
      </c>
      <c r="U11" s="202">
        <v>2.0099999999999998</v>
      </c>
      <c r="V11" s="202">
        <v>0.28999999999999998</v>
      </c>
      <c r="W11" s="202">
        <v>0.64</v>
      </c>
      <c r="X11" s="202">
        <v>1.4</v>
      </c>
      <c r="Y11" s="202">
        <v>0</v>
      </c>
      <c r="Z11" s="202">
        <v>3.32</v>
      </c>
      <c r="AA11" s="202">
        <v>1.28</v>
      </c>
      <c r="AB11" s="202">
        <v>0</v>
      </c>
      <c r="AC11" s="202">
        <v>19.21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51.66</v>
      </c>
      <c r="AJ11" s="202">
        <v>0</v>
      </c>
      <c r="AK11" s="202">
        <v>-35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12.46</v>
      </c>
      <c r="E12" s="202">
        <v>0</v>
      </c>
      <c r="F12" s="202">
        <v>0</v>
      </c>
      <c r="G12" s="202">
        <v>27.19</v>
      </c>
      <c r="H12" s="202">
        <v>0</v>
      </c>
      <c r="I12" s="202">
        <v>0</v>
      </c>
      <c r="J12" s="202">
        <v>38.5</v>
      </c>
      <c r="K12" s="202">
        <v>16.45</v>
      </c>
      <c r="L12" s="202">
        <v>0.3</v>
      </c>
      <c r="M12" s="202">
        <v>1.03</v>
      </c>
      <c r="N12" s="202">
        <v>1.68</v>
      </c>
      <c r="O12" s="202">
        <v>2.38</v>
      </c>
      <c r="P12" s="202">
        <v>0.55000000000000004</v>
      </c>
      <c r="Q12" s="202">
        <v>0.28999999999999998</v>
      </c>
      <c r="R12" s="202">
        <v>0.59</v>
      </c>
      <c r="S12" s="202">
        <v>0</v>
      </c>
      <c r="T12" s="202">
        <v>0</v>
      </c>
      <c r="U12" s="202">
        <v>2.0099999999999998</v>
      </c>
      <c r="V12" s="202">
        <v>0.28999999999999998</v>
      </c>
      <c r="W12" s="202">
        <v>0.64</v>
      </c>
      <c r="X12" s="202">
        <v>1.4</v>
      </c>
      <c r="Y12" s="202">
        <v>0</v>
      </c>
      <c r="Z12" s="202">
        <v>3.32</v>
      </c>
      <c r="AA12" s="202">
        <v>1.28</v>
      </c>
      <c r="AB12" s="202">
        <v>0</v>
      </c>
      <c r="AC12" s="202">
        <v>19.21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51.66</v>
      </c>
      <c r="AJ12" s="202">
        <v>0</v>
      </c>
      <c r="AK12" s="202">
        <v>-35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12.46</v>
      </c>
      <c r="E13" s="202">
        <v>0</v>
      </c>
      <c r="F13" s="202">
        <v>0</v>
      </c>
      <c r="G13" s="202">
        <v>27.19</v>
      </c>
      <c r="H13" s="202">
        <v>0</v>
      </c>
      <c r="I13" s="202">
        <v>0</v>
      </c>
      <c r="J13" s="202">
        <v>38.5</v>
      </c>
      <c r="K13" s="202">
        <v>16.46</v>
      </c>
      <c r="L13" s="202">
        <v>0.3</v>
      </c>
      <c r="M13" s="202">
        <v>1.03</v>
      </c>
      <c r="N13" s="202">
        <v>1.68</v>
      </c>
      <c r="O13" s="202">
        <v>2.38</v>
      </c>
      <c r="P13" s="202">
        <v>0.99</v>
      </c>
      <c r="Q13" s="202">
        <v>0.28999999999999998</v>
      </c>
      <c r="R13" s="202">
        <v>0.59</v>
      </c>
      <c r="S13" s="202">
        <v>0</v>
      </c>
      <c r="T13" s="202">
        <v>0</v>
      </c>
      <c r="U13" s="202">
        <v>2.0099999999999998</v>
      </c>
      <c r="V13" s="202">
        <v>0.26</v>
      </c>
      <c r="W13" s="202">
        <v>0.64</v>
      </c>
      <c r="X13" s="202">
        <v>1.4</v>
      </c>
      <c r="Y13" s="202">
        <v>0</v>
      </c>
      <c r="Z13" s="202">
        <v>3.32</v>
      </c>
      <c r="AA13" s="202">
        <v>1.28</v>
      </c>
      <c r="AB13" s="202">
        <v>0</v>
      </c>
      <c r="AC13" s="202">
        <v>19.21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51.66</v>
      </c>
      <c r="AJ13" s="202">
        <v>0</v>
      </c>
      <c r="AK13" s="202">
        <v>-35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12.46</v>
      </c>
      <c r="E14" s="202">
        <v>0</v>
      </c>
      <c r="F14" s="202">
        <v>0</v>
      </c>
      <c r="G14" s="202">
        <v>27.19</v>
      </c>
      <c r="H14" s="202">
        <v>0</v>
      </c>
      <c r="I14" s="202">
        <v>0</v>
      </c>
      <c r="J14" s="202">
        <v>38.5</v>
      </c>
      <c r="K14" s="202">
        <v>16.45</v>
      </c>
      <c r="L14" s="202">
        <v>0.3</v>
      </c>
      <c r="M14" s="202">
        <v>1.03</v>
      </c>
      <c r="N14" s="202">
        <v>1.68</v>
      </c>
      <c r="O14" s="202">
        <v>2.38</v>
      </c>
      <c r="P14" s="202">
        <v>0.99</v>
      </c>
      <c r="Q14" s="202">
        <v>0.28999999999999998</v>
      </c>
      <c r="R14" s="202">
        <v>0.59</v>
      </c>
      <c r="S14" s="202">
        <v>0</v>
      </c>
      <c r="T14" s="202">
        <v>0</v>
      </c>
      <c r="U14" s="202">
        <v>2.0099999999999998</v>
      </c>
      <c r="V14" s="202">
        <v>0.26</v>
      </c>
      <c r="W14" s="202">
        <v>0.64</v>
      </c>
      <c r="X14" s="202">
        <v>1.4</v>
      </c>
      <c r="Y14" s="202">
        <v>0</v>
      </c>
      <c r="Z14" s="202">
        <v>3.32</v>
      </c>
      <c r="AA14" s="202">
        <v>1.28</v>
      </c>
      <c r="AB14" s="202">
        <v>0</v>
      </c>
      <c r="AC14" s="202">
        <v>19.21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51.66</v>
      </c>
      <c r="AJ14" s="202">
        <v>0</v>
      </c>
      <c r="AK14" s="202">
        <v>-35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12.46</v>
      </c>
      <c r="E15" s="202">
        <v>0</v>
      </c>
      <c r="F15" s="202">
        <v>0</v>
      </c>
      <c r="G15" s="202">
        <v>27.19</v>
      </c>
      <c r="H15" s="202">
        <v>0</v>
      </c>
      <c r="I15" s="202">
        <v>0</v>
      </c>
      <c r="J15" s="202">
        <v>38.5</v>
      </c>
      <c r="K15" s="202">
        <v>16.46</v>
      </c>
      <c r="L15" s="202">
        <v>0.3</v>
      </c>
      <c r="M15" s="202">
        <v>1.03</v>
      </c>
      <c r="N15" s="202">
        <v>1.68</v>
      </c>
      <c r="O15" s="202">
        <v>2.38</v>
      </c>
      <c r="P15" s="202">
        <v>0.99</v>
      </c>
      <c r="Q15" s="202">
        <v>0.28999999999999998</v>
      </c>
      <c r="R15" s="202">
        <v>0.59</v>
      </c>
      <c r="S15" s="202">
        <v>0</v>
      </c>
      <c r="T15" s="202">
        <v>0</v>
      </c>
      <c r="U15" s="202">
        <v>2.0099999999999998</v>
      </c>
      <c r="V15" s="202">
        <v>0.26</v>
      </c>
      <c r="W15" s="202">
        <v>0.64</v>
      </c>
      <c r="X15" s="202">
        <v>1.4</v>
      </c>
      <c r="Y15" s="202">
        <v>0</v>
      </c>
      <c r="Z15" s="202">
        <v>3.32</v>
      </c>
      <c r="AA15" s="202">
        <v>1.28</v>
      </c>
      <c r="AB15" s="202">
        <v>0</v>
      </c>
      <c r="AC15" s="202">
        <v>18.62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51.66</v>
      </c>
      <c r="AJ15" s="202">
        <v>0</v>
      </c>
      <c r="AK15" s="202">
        <v>-35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12.46</v>
      </c>
      <c r="E16" s="202">
        <v>0</v>
      </c>
      <c r="F16" s="202">
        <v>0</v>
      </c>
      <c r="G16" s="202">
        <v>27.19</v>
      </c>
      <c r="H16" s="202">
        <v>0</v>
      </c>
      <c r="I16" s="202">
        <v>0</v>
      </c>
      <c r="J16" s="202">
        <v>38.5</v>
      </c>
      <c r="K16" s="202">
        <v>16.46</v>
      </c>
      <c r="L16" s="202">
        <v>0.3</v>
      </c>
      <c r="M16" s="202">
        <v>1.03</v>
      </c>
      <c r="N16" s="202">
        <v>1.68</v>
      </c>
      <c r="O16" s="202">
        <v>2.38</v>
      </c>
      <c r="P16" s="202">
        <v>0.99</v>
      </c>
      <c r="Q16" s="202">
        <v>0.28999999999999998</v>
      </c>
      <c r="R16" s="202">
        <v>0.59</v>
      </c>
      <c r="S16" s="202">
        <v>0</v>
      </c>
      <c r="T16" s="202">
        <v>0</v>
      </c>
      <c r="U16" s="202">
        <v>2.0099999999999998</v>
      </c>
      <c r="V16" s="202">
        <v>0.26</v>
      </c>
      <c r="W16" s="202">
        <v>0.64</v>
      </c>
      <c r="X16" s="202">
        <v>1.4</v>
      </c>
      <c r="Y16" s="202">
        <v>0</v>
      </c>
      <c r="Z16" s="202">
        <v>3.32</v>
      </c>
      <c r="AA16" s="202">
        <v>1.28</v>
      </c>
      <c r="AB16" s="202">
        <v>0</v>
      </c>
      <c r="AC16" s="202">
        <v>18.62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51.66</v>
      </c>
      <c r="AJ16" s="202">
        <v>0</v>
      </c>
      <c r="AK16" s="202">
        <v>-35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12.46</v>
      </c>
      <c r="E17" s="202">
        <v>0</v>
      </c>
      <c r="F17" s="202">
        <v>0</v>
      </c>
      <c r="G17" s="202">
        <v>27.19</v>
      </c>
      <c r="H17" s="202">
        <v>0</v>
      </c>
      <c r="I17" s="202">
        <v>0</v>
      </c>
      <c r="J17" s="202">
        <v>38.5</v>
      </c>
      <c r="K17" s="202">
        <v>16.46</v>
      </c>
      <c r="L17" s="202">
        <v>0.3</v>
      </c>
      <c r="M17" s="202">
        <v>1.03</v>
      </c>
      <c r="N17" s="202">
        <v>1.68</v>
      </c>
      <c r="O17" s="202">
        <v>2.38</v>
      </c>
      <c r="P17" s="202">
        <v>0.55000000000000004</v>
      </c>
      <c r="Q17" s="202">
        <v>0.28999999999999998</v>
      </c>
      <c r="R17" s="202">
        <v>0.59</v>
      </c>
      <c r="S17" s="202">
        <v>0</v>
      </c>
      <c r="T17" s="202">
        <v>0</v>
      </c>
      <c r="U17" s="202">
        <v>2.0099999999999998</v>
      </c>
      <c r="V17" s="202">
        <v>0.26</v>
      </c>
      <c r="W17" s="202">
        <v>0.64</v>
      </c>
      <c r="X17" s="202">
        <v>1.4</v>
      </c>
      <c r="Y17" s="202">
        <v>0</v>
      </c>
      <c r="Z17" s="202">
        <v>3.32</v>
      </c>
      <c r="AA17" s="202">
        <v>1.28</v>
      </c>
      <c r="AB17" s="202">
        <v>0</v>
      </c>
      <c r="AC17" s="202">
        <v>18.62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51.66</v>
      </c>
      <c r="AJ17" s="202">
        <v>0</v>
      </c>
      <c r="AK17" s="202">
        <v>-35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12.46</v>
      </c>
      <c r="E18" s="202">
        <v>0</v>
      </c>
      <c r="F18" s="202">
        <v>0</v>
      </c>
      <c r="G18" s="202">
        <v>27.19</v>
      </c>
      <c r="H18" s="202">
        <v>0</v>
      </c>
      <c r="I18" s="202">
        <v>0</v>
      </c>
      <c r="J18" s="202">
        <v>38.5</v>
      </c>
      <c r="K18" s="202">
        <v>16.46</v>
      </c>
      <c r="L18" s="202">
        <v>0.3</v>
      </c>
      <c r="M18" s="202">
        <v>1.03</v>
      </c>
      <c r="N18" s="202">
        <v>1.68</v>
      </c>
      <c r="O18" s="202">
        <v>2.38</v>
      </c>
      <c r="P18" s="202">
        <v>0.55000000000000004</v>
      </c>
      <c r="Q18" s="202">
        <v>0.28999999999999998</v>
      </c>
      <c r="R18" s="202">
        <v>0.59</v>
      </c>
      <c r="S18" s="202">
        <v>0</v>
      </c>
      <c r="T18" s="202">
        <v>0</v>
      </c>
      <c r="U18" s="202">
        <v>2.0099999999999998</v>
      </c>
      <c r="V18" s="202">
        <v>0.26</v>
      </c>
      <c r="W18" s="202">
        <v>0.64</v>
      </c>
      <c r="X18" s="202">
        <v>1.4</v>
      </c>
      <c r="Y18" s="202">
        <v>0</v>
      </c>
      <c r="Z18" s="202">
        <v>3.32</v>
      </c>
      <c r="AA18" s="202">
        <v>1.28</v>
      </c>
      <c r="AB18" s="202">
        <v>0</v>
      </c>
      <c r="AC18" s="202">
        <v>18.62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51.66</v>
      </c>
      <c r="AJ18" s="202">
        <v>0</v>
      </c>
      <c r="AK18" s="202">
        <v>-35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12.46</v>
      </c>
      <c r="E19" s="202">
        <v>0</v>
      </c>
      <c r="F19" s="202">
        <v>0</v>
      </c>
      <c r="G19" s="202">
        <v>27.19</v>
      </c>
      <c r="H19" s="202">
        <v>0</v>
      </c>
      <c r="I19" s="202">
        <v>0</v>
      </c>
      <c r="J19" s="202">
        <v>38.5</v>
      </c>
      <c r="K19" s="202">
        <v>16.46</v>
      </c>
      <c r="L19" s="202">
        <v>0.3</v>
      </c>
      <c r="M19" s="202">
        <v>1.03</v>
      </c>
      <c r="N19" s="202">
        <v>1.68</v>
      </c>
      <c r="O19" s="202">
        <v>2.38</v>
      </c>
      <c r="P19" s="202">
        <v>0.55000000000000004</v>
      </c>
      <c r="Q19" s="202">
        <v>0.28999999999999998</v>
      </c>
      <c r="R19" s="202">
        <v>0.6</v>
      </c>
      <c r="S19" s="202">
        <v>0</v>
      </c>
      <c r="T19" s="202">
        <v>0</v>
      </c>
      <c r="U19" s="202">
        <v>2.0099999999999998</v>
      </c>
      <c r="V19" s="202">
        <v>0.26</v>
      </c>
      <c r="W19" s="202">
        <v>0.64</v>
      </c>
      <c r="X19" s="202">
        <v>1.4</v>
      </c>
      <c r="Y19" s="202">
        <v>0</v>
      </c>
      <c r="Z19" s="202">
        <v>3.32</v>
      </c>
      <c r="AA19" s="202">
        <v>1.28</v>
      </c>
      <c r="AB19" s="202">
        <v>0</v>
      </c>
      <c r="AC19" s="202">
        <v>18.62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51.66</v>
      </c>
      <c r="AJ19" s="202">
        <v>0</v>
      </c>
      <c r="AK19" s="202">
        <v>-35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12.46</v>
      </c>
      <c r="E20" s="202">
        <v>0</v>
      </c>
      <c r="F20" s="202">
        <v>0</v>
      </c>
      <c r="G20" s="202">
        <v>27.19</v>
      </c>
      <c r="H20" s="202">
        <v>0</v>
      </c>
      <c r="I20" s="202">
        <v>0</v>
      </c>
      <c r="J20" s="202">
        <v>38.5</v>
      </c>
      <c r="K20" s="202">
        <v>16.46</v>
      </c>
      <c r="L20" s="202">
        <v>0.3</v>
      </c>
      <c r="M20" s="202">
        <v>1.03</v>
      </c>
      <c r="N20" s="202">
        <v>1.68</v>
      </c>
      <c r="O20" s="202">
        <v>2.38</v>
      </c>
      <c r="P20" s="202">
        <v>0.55000000000000004</v>
      </c>
      <c r="Q20" s="202">
        <v>0.28999999999999998</v>
      </c>
      <c r="R20" s="202">
        <v>0.6</v>
      </c>
      <c r="S20" s="202">
        <v>0</v>
      </c>
      <c r="T20" s="202">
        <v>0</v>
      </c>
      <c r="U20" s="202">
        <v>2.0099999999999998</v>
      </c>
      <c r="V20" s="202">
        <v>0.26</v>
      </c>
      <c r="W20" s="202">
        <v>0.64</v>
      </c>
      <c r="X20" s="202">
        <v>1.4</v>
      </c>
      <c r="Y20" s="202">
        <v>0</v>
      </c>
      <c r="Z20" s="202">
        <v>3.32</v>
      </c>
      <c r="AA20" s="202">
        <v>1.28</v>
      </c>
      <c r="AB20" s="202">
        <v>0</v>
      </c>
      <c r="AC20" s="202">
        <v>18.62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51.66</v>
      </c>
      <c r="AJ20" s="202">
        <v>0</v>
      </c>
      <c r="AK20" s="202">
        <v>-35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12.46</v>
      </c>
      <c r="E21" s="202">
        <v>0</v>
      </c>
      <c r="F21" s="202">
        <v>0</v>
      </c>
      <c r="G21" s="202">
        <v>27.19</v>
      </c>
      <c r="H21" s="202">
        <v>0</v>
      </c>
      <c r="I21" s="202">
        <v>0</v>
      </c>
      <c r="J21" s="202">
        <v>38.5</v>
      </c>
      <c r="K21" s="202">
        <v>16.46</v>
      </c>
      <c r="L21" s="202">
        <v>0.3</v>
      </c>
      <c r="M21" s="202">
        <v>1.03</v>
      </c>
      <c r="N21" s="202">
        <v>1.68</v>
      </c>
      <c r="O21" s="202">
        <v>2.38</v>
      </c>
      <c r="P21" s="202">
        <v>0.55000000000000004</v>
      </c>
      <c r="Q21" s="202">
        <v>0.28999999999999998</v>
      </c>
      <c r="R21" s="202">
        <v>0.6</v>
      </c>
      <c r="S21" s="202">
        <v>0</v>
      </c>
      <c r="T21" s="202">
        <v>0</v>
      </c>
      <c r="U21" s="202">
        <v>2.0099999999999998</v>
      </c>
      <c r="V21" s="202">
        <v>0.26</v>
      </c>
      <c r="W21" s="202">
        <v>0.64</v>
      </c>
      <c r="X21" s="202">
        <v>1.4</v>
      </c>
      <c r="Y21" s="202">
        <v>0</v>
      </c>
      <c r="Z21" s="202">
        <v>3.32</v>
      </c>
      <c r="AA21" s="202">
        <v>1.28</v>
      </c>
      <c r="AB21" s="202">
        <v>0</v>
      </c>
      <c r="AC21" s="202">
        <v>18.62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51.66</v>
      </c>
      <c r="AJ21" s="202">
        <v>0</v>
      </c>
      <c r="AK21" s="202">
        <v>-35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12.46</v>
      </c>
      <c r="E22" s="202">
        <v>0</v>
      </c>
      <c r="F22" s="202">
        <v>0</v>
      </c>
      <c r="G22" s="202">
        <v>27.19</v>
      </c>
      <c r="H22" s="202">
        <v>0</v>
      </c>
      <c r="I22" s="202">
        <v>0</v>
      </c>
      <c r="J22" s="202">
        <v>38.5</v>
      </c>
      <c r="K22" s="202">
        <v>16.46</v>
      </c>
      <c r="L22" s="202">
        <v>0.3</v>
      </c>
      <c r="M22" s="202">
        <v>1.03</v>
      </c>
      <c r="N22" s="202">
        <v>1.68</v>
      </c>
      <c r="O22" s="202">
        <v>2.38</v>
      </c>
      <c r="P22" s="202">
        <v>0.55000000000000004</v>
      </c>
      <c r="Q22" s="202">
        <v>0.28999999999999998</v>
      </c>
      <c r="R22" s="202">
        <v>0.59</v>
      </c>
      <c r="S22" s="202">
        <v>0</v>
      </c>
      <c r="T22" s="202">
        <v>0</v>
      </c>
      <c r="U22" s="202">
        <v>2.0099999999999998</v>
      </c>
      <c r="V22" s="202">
        <v>0.26</v>
      </c>
      <c r="W22" s="202">
        <v>0.64</v>
      </c>
      <c r="X22" s="202">
        <v>1.4</v>
      </c>
      <c r="Y22" s="202">
        <v>0</v>
      </c>
      <c r="Z22" s="202">
        <v>3.32</v>
      </c>
      <c r="AA22" s="202">
        <v>1.28</v>
      </c>
      <c r="AB22" s="202">
        <v>0</v>
      </c>
      <c r="AC22" s="202">
        <v>18.62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51.66</v>
      </c>
      <c r="AJ22" s="202">
        <v>0</v>
      </c>
      <c r="AK22" s="202">
        <v>-35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12.46</v>
      </c>
      <c r="E23" s="202">
        <v>0</v>
      </c>
      <c r="F23" s="202">
        <v>0</v>
      </c>
      <c r="G23" s="202">
        <v>27.19</v>
      </c>
      <c r="H23" s="202">
        <v>0</v>
      </c>
      <c r="I23" s="202">
        <v>0</v>
      </c>
      <c r="J23" s="202">
        <v>38.5</v>
      </c>
      <c r="K23" s="202">
        <v>16.46</v>
      </c>
      <c r="L23" s="202">
        <v>0.3</v>
      </c>
      <c r="M23" s="202">
        <v>1.03</v>
      </c>
      <c r="N23" s="202">
        <v>1.68</v>
      </c>
      <c r="O23" s="202">
        <v>2.38</v>
      </c>
      <c r="P23" s="202">
        <v>0.55000000000000004</v>
      </c>
      <c r="Q23" s="202">
        <v>0.28999999999999998</v>
      </c>
      <c r="R23" s="202">
        <v>0.6</v>
      </c>
      <c r="S23" s="202">
        <v>0</v>
      </c>
      <c r="T23" s="202">
        <v>0</v>
      </c>
      <c r="U23" s="202">
        <v>2.0099999999999998</v>
      </c>
      <c r="V23" s="202">
        <v>0.26</v>
      </c>
      <c r="W23" s="202">
        <v>0.64</v>
      </c>
      <c r="X23" s="202">
        <v>1.4</v>
      </c>
      <c r="Y23" s="202">
        <v>0</v>
      </c>
      <c r="Z23" s="202">
        <v>3.32</v>
      </c>
      <c r="AA23" s="202">
        <v>1.28</v>
      </c>
      <c r="AB23" s="202">
        <v>0</v>
      </c>
      <c r="AC23" s="202">
        <v>18.62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51.66</v>
      </c>
      <c r="AJ23" s="202">
        <v>0</v>
      </c>
      <c r="AK23" s="202">
        <v>-35</v>
      </c>
      <c r="AL23" s="202">
        <v>0</v>
      </c>
      <c r="AM23" s="202">
        <v>0</v>
      </c>
      <c r="AN23" s="202">
        <v>0</v>
      </c>
      <c r="AO23" s="202">
        <v>46.11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12.46</v>
      </c>
      <c r="E24" s="202">
        <v>0</v>
      </c>
      <c r="F24" s="202">
        <v>0</v>
      </c>
      <c r="G24" s="202">
        <v>27.19</v>
      </c>
      <c r="H24" s="202">
        <v>0</v>
      </c>
      <c r="I24" s="202">
        <v>0</v>
      </c>
      <c r="J24" s="202">
        <v>38.5</v>
      </c>
      <c r="K24" s="202">
        <v>16.46</v>
      </c>
      <c r="L24" s="202">
        <v>0.3</v>
      </c>
      <c r="M24" s="202">
        <v>1.03</v>
      </c>
      <c r="N24" s="202">
        <v>1.68</v>
      </c>
      <c r="O24" s="202">
        <v>2.38</v>
      </c>
      <c r="P24" s="202">
        <v>0.55000000000000004</v>
      </c>
      <c r="Q24" s="202">
        <v>0.28999999999999998</v>
      </c>
      <c r="R24" s="202">
        <v>0.6</v>
      </c>
      <c r="S24" s="202">
        <v>0</v>
      </c>
      <c r="T24" s="202">
        <v>0</v>
      </c>
      <c r="U24" s="202">
        <v>2.0099999999999998</v>
      </c>
      <c r="V24" s="202">
        <v>0.26</v>
      </c>
      <c r="W24" s="202">
        <v>0.64</v>
      </c>
      <c r="X24" s="202">
        <v>1.4</v>
      </c>
      <c r="Y24" s="202">
        <v>0</v>
      </c>
      <c r="Z24" s="202">
        <v>3.32</v>
      </c>
      <c r="AA24" s="202">
        <v>1.28</v>
      </c>
      <c r="AB24" s="202">
        <v>0</v>
      </c>
      <c r="AC24" s="202">
        <v>18.62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51.66</v>
      </c>
      <c r="AJ24" s="202">
        <v>0</v>
      </c>
      <c r="AK24" s="202">
        <v>-35</v>
      </c>
      <c r="AL24" s="202">
        <v>0</v>
      </c>
      <c r="AM24" s="202">
        <v>0</v>
      </c>
      <c r="AN24" s="202">
        <v>0</v>
      </c>
      <c r="AO24" s="202">
        <v>46.11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12.46</v>
      </c>
      <c r="E25" s="202">
        <v>0</v>
      </c>
      <c r="F25" s="202">
        <v>0</v>
      </c>
      <c r="G25" s="202">
        <v>27.19</v>
      </c>
      <c r="H25" s="202">
        <v>0</v>
      </c>
      <c r="I25" s="202">
        <v>0</v>
      </c>
      <c r="J25" s="202">
        <v>38.5</v>
      </c>
      <c r="K25" s="202">
        <v>16.46</v>
      </c>
      <c r="L25" s="202">
        <v>0.3</v>
      </c>
      <c r="M25" s="202">
        <v>1.03</v>
      </c>
      <c r="N25" s="202">
        <v>1.68</v>
      </c>
      <c r="O25" s="202">
        <v>2.38</v>
      </c>
      <c r="P25" s="202">
        <v>0.55000000000000004</v>
      </c>
      <c r="Q25" s="202">
        <v>0.28999999999999998</v>
      </c>
      <c r="R25" s="202">
        <v>0.6</v>
      </c>
      <c r="S25" s="202">
        <v>0</v>
      </c>
      <c r="T25" s="202">
        <v>0</v>
      </c>
      <c r="U25" s="202">
        <v>2.0099999999999998</v>
      </c>
      <c r="V25" s="202">
        <v>0.26</v>
      </c>
      <c r="W25" s="202">
        <v>0.64</v>
      </c>
      <c r="X25" s="202">
        <v>1.4</v>
      </c>
      <c r="Y25" s="202">
        <v>0</v>
      </c>
      <c r="Z25" s="202">
        <v>3.32</v>
      </c>
      <c r="AA25" s="202">
        <v>1.28</v>
      </c>
      <c r="AB25" s="202">
        <v>0</v>
      </c>
      <c r="AC25" s="202">
        <v>18.62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51.66</v>
      </c>
      <c r="AJ25" s="202">
        <v>0</v>
      </c>
      <c r="AK25" s="202">
        <v>-35</v>
      </c>
      <c r="AL25" s="202">
        <v>0</v>
      </c>
      <c r="AM25" s="202">
        <v>0</v>
      </c>
      <c r="AN25" s="202">
        <v>0</v>
      </c>
      <c r="AO25" s="202">
        <v>76.11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12.46</v>
      </c>
      <c r="E26" s="202">
        <v>0</v>
      </c>
      <c r="F26" s="202">
        <v>0</v>
      </c>
      <c r="G26" s="202">
        <v>27.19</v>
      </c>
      <c r="H26" s="202">
        <v>0</v>
      </c>
      <c r="I26" s="202">
        <v>0</v>
      </c>
      <c r="J26" s="202">
        <v>38.5</v>
      </c>
      <c r="K26" s="202">
        <v>16.45</v>
      </c>
      <c r="L26" s="202">
        <v>0.3</v>
      </c>
      <c r="M26" s="202">
        <v>1.03</v>
      </c>
      <c r="N26" s="202">
        <v>1.68</v>
      </c>
      <c r="O26" s="202">
        <v>2.38</v>
      </c>
      <c r="P26" s="202">
        <v>0.55000000000000004</v>
      </c>
      <c r="Q26" s="202">
        <v>0.28999999999999998</v>
      </c>
      <c r="R26" s="202">
        <v>0.59</v>
      </c>
      <c r="S26" s="202">
        <v>0</v>
      </c>
      <c r="T26" s="202">
        <v>0</v>
      </c>
      <c r="U26" s="202">
        <v>2.0099999999999998</v>
      </c>
      <c r="V26" s="202">
        <v>0.26</v>
      </c>
      <c r="W26" s="202">
        <v>0.64</v>
      </c>
      <c r="X26" s="202">
        <v>1.4</v>
      </c>
      <c r="Y26" s="202">
        <v>0</v>
      </c>
      <c r="Z26" s="202">
        <v>3.32</v>
      </c>
      <c r="AA26" s="202">
        <v>1.28</v>
      </c>
      <c r="AB26" s="202">
        <v>0</v>
      </c>
      <c r="AC26" s="202">
        <v>18.62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51.37</v>
      </c>
      <c r="AJ26" s="202">
        <v>0</v>
      </c>
      <c r="AK26" s="202">
        <v>-35</v>
      </c>
      <c r="AL26" s="202">
        <v>0</v>
      </c>
      <c r="AM26" s="202">
        <v>0</v>
      </c>
      <c r="AN26" s="202">
        <v>0</v>
      </c>
      <c r="AO26" s="202">
        <v>76.11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27.19</v>
      </c>
      <c r="H27" s="202">
        <v>0</v>
      </c>
      <c r="I27" s="202">
        <v>0</v>
      </c>
      <c r="J27" s="202">
        <v>38.5</v>
      </c>
      <c r="K27" s="202">
        <v>16.45</v>
      </c>
      <c r="L27" s="202">
        <v>0.3</v>
      </c>
      <c r="M27" s="202">
        <v>1.03</v>
      </c>
      <c r="N27" s="202">
        <v>1.68</v>
      </c>
      <c r="O27" s="202">
        <v>2.38</v>
      </c>
      <c r="P27" s="202">
        <v>2.0299999999999998</v>
      </c>
      <c r="Q27" s="202">
        <v>0.28999999999999998</v>
      </c>
      <c r="R27" s="202">
        <v>0.59</v>
      </c>
      <c r="S27" s="202">
        <v>0</v>
      </c>
      <c r="T27" s="202">
        <v>0</v>
      </c>
      <c r="U27" s="202">
        <v>2.0099999999999998</v>
      </c>
      <c r="V27" s="202">
        <v>0.26</v>
      </c>
      <c r="W27" s="202">
        <v>0.64</v>
      </c>
      <c r="X27" s="202">
        <v>1.4</v>
      </c>
      <c r="Y27" s="202">
        <v>0</v>
      </c>
      <c r="Z27" s="202">
        <v>3.32</v>
      </c>
      <c r="AA27" s="202">
        <v>1.28</v>
      </c>
      <c r="AB27" s="202">
        <v>0</v>
      </c>
      <c r="AC27" s="202">
        <v>19.21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51.37</v>
      </c>
      <c r="AJ27" s="202">
        <v>0</v>
      </c>
      <c r="AK27" s="202">
        <v>-35</v>
      </c>
      <c r="AL27" s="202">
        <v>0</v>
      </c>
      <c r="AM27" s="202">
        <v>0</v>
      </c>
      <c r="AN27" s="202">
        <v>0</v>
      </c>
      <c r="AO27" s="202">
        <v>76.11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27.19</v>
      </c>
      <c r="H28" s="202">
        <v>0</v>
      </c>
      <c r="I28" s="202">
        <v>0</v>
      </c>
      <c r="J28" s="202">
        <v>38.5</v>
      </c>
      <c r="K28" s="202">
        <v>16.45</v>
      </c>
      <c r="L28" s="202">
        <v>0.3</v>
      </c>
      <c r="M28" s="202">
        <v>1.03</v>
      </c>
      <c r="N28" s="202">
        <v>1.68</v>
      </c>
      <c r="O28" s="202">
        <v>2.38</v>
      </c>
      <c r="P28" s="202">
        <v>2.33</v>
      </c>
      <c r="Q28" s="202">
        <v>0.28999999999999998</v>
      </c>
      <c r="R28" s="202">
        <v>0.59</v>
      </c>
      <c r="S28" s="202">
        <v>0</v>
      </c>
      <c r="T28" s="202">
        <v>0</v>
      </c>
      <c r="U28" s="202">
        <v>2.0099999999999998</v>
      </c>
      <c r="V28" s="202">
        <v>0.26</v>
      </c>
      <c r="W28" s="202">
        <v>0.64</v>
      </c>
      <c r="X28" s="202">
        <v>1.4</v>
      </c>
      <c r="Y28" s="202">
        <v>0</v>
      </c>
      <c r="Z28" s="202">
        <v>3.32</v>
      </c>
      <c r="AA28" s="202">
        <v>1.28</v>
      </c>
      <c r="AB28" s="202">
        <v>0</v>
      </c>
      <c r="AC28" s="202">
        <v>19.21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51.37</v>
      </c>
      <c r="AJ28" s="202">
        <v>0</v>
      </c>
      <c r="AK28" s="202">
        <v>-35</v>
      </c>
      <c r="AL28" s="202">
        <v>0</v>
      </c>
      <c r="AM28" s="202">
        <v>0</v>
      </c>
      <c r="AN28" s="202">
        <v>0</v>
      </c>
      <c r="AO28" s="202">
        <v>76.11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27.19</v>
      </c>
      <c r="H29" s="202">
        <v>0</v>
      </c>
      <c r="I29" s="202">
        <v>0</v>
      </c>
      <c r="J29" s="202">
        <v>38.5</v>
      </c>
      <c r="K29" s="202">
        <v>16.45</v>
      </c>
      <c r="L29" s="202">
        <v>0.3</v>
      </c>
      <c r="M29" s="202">
        <v>1.03</v>
      </c>
      <c r="N29" s="202">
        <v>1.68</v>
      </c>
      <c r="O29" s="202">
        <v>2.38</v>
      </c>
      <c r="P29" s="202">
        <v>-4.88</v>
      </c>
      <c r="Q29" s="202">
        <v>0.28999999999999998</v>
      </c>
      <c r="R29" s="202">
        <v>0.59</v>
      </c>
      <c r="S29" s="202">
        <v>0</v>
      </c>
      <c r="T29" s="202">
        <v>0</v>
      </c>
      <c r="U29" s="202">
        <v>2.0099999999999998</v>
      </c>
      <c r="V29" s="202">
        <v>0.25</v>
      </c>
      <c r="W29" s="202">
        <v>0.64</v>
      </c>
      <c r="X29" s="202">
        <v>1.4</v>
      </c>
      <c r="Y29" s="202">
        <v>0</v>
      </c>
      <c r="Z29" s="202">
        <v>3.32</v>
      </c>
      <c r="AA29" s="202">
        <v>1.28</v>
      </c>
      <c r="AB29" s="202">
        <v>0</v>
      </c>
      <c r="AC29" s="202">
        <v>19.21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51.37</v>
      </c>
      <c r="AJ29" s="202">
        <v>0</v>
      </c>
      <c r="AK29" s="202">
        <v>-35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27.19</v>
      </c>
      <c r="H30" s="202">
        <v>0</v>
      </c>
      <c r="I30" s="202">
        <v>0</v>
      </c>
      <c r="J30" s="202">
        <v>38.5</v>
      </c>
      <c r="K30" s="202">
        <v>16.45</v>
      </c>
      <c r="L30" s="202">
        <v>0.3</v>
      </c>
      <c r="M30" s="202">
        <v>1.03</v>
      </c>
      <c r="N30" s="202">
        <v>1.68</v>
      </c>
      <c r="O30" s="202">
        <v>2.38</v>
      </c>
      <c r="P30" s="202">
        <v>-6.97</v>
      </c>
      <c r="Q30" s="202">
        <v>0.28999999999999998</v>
      </c>
      <c r="R30" s="202">
        <v>0.59</v>
      </c>
      <c r="S30" s="202">
        <v>0</v>
      </c>
      <c r="T30" s="202">
        <v>0</v>
      </c>
      <c r="U30" s="202">
        <v>2.0099999999999998</v>
      </c>
      <c r="V30" s="202">
        <v>0.23</v>
      </c>
      <c r="W30" s="202">
        <v>0.64</v>
      </c>
      <c r="X30" s="202">
        <v>1.4</v>
      </c>
      <c r="Y30" s="202">
        <v>0</v>
      </c>
      <c r="Z30" s="202">
        <v>3.32</v>
      </c>
      <c r="AA30" s="202">
        <v>1.28</v>
      </c>
      <c r="AB30" s="202">
        <v>0</v>
      </c>
      <c r="AC30" s="202">
        <v>19.21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51.37</v>
      </c>
      <c r="AJ30" s="202">
        <v>0</v>
      </c>
      <c r="AK30" s="202">
        <v>-35</v>
      </c>
      <c r="AL30" s="202">
        <v>0</v>
      </c>
      <c r="AM30" s="202">
        <v>0</v>
      </c>
      <c r="AN30" s="202">
        <v>0</v>
      </c>
      <c r="AO30" s="202">
        <v>16.11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27.19</v>
      </c>
      <c r="H31" s="202">
        <v>0</v>
      </c>
      <c r="I31" s="202">
        <v>0</v>
      </c>
      <c r="J31" s="202">
        <v>38.5</v>
      </c>
      <c r="K31" s="202">
        <v>16.46</v>
      </c>
      <c r="L31" s="202">
        <v>0.3</v>
      </c>
      <c r="M31" s="202">
        <v>1.03</v>
      </c>
      <c r="N31" s="202">
        <v>1.68</v>
      </c>
      <c r="O31" s="202">
        <v>2.38</v>
      </c>
      <c r="P31" s="202">
        <v>-6.97</v>
      </c>
      <c r="Q31" s="202">
        <v>0.28999999999999998</v>
      </c>
      <c r="R31" s="202">
        <v>0.59</v>
      </c>
      <c r="S31" s="202">
        <v>0</v>
      </c>
      <c r="T31" s="202">
        <v>0</v>
      </c>
      <c r="U31" s="202">
        <v>2.0099999999999998</v>
      </c>
      <c r="V31" s="202">
        <v>0.22</v>
      </c>
      <c r="W31" s="202">
        <v>0.64</v>
      </c>
      <c r="X31" s="202">
        <v>1.4</v>
      </c>
      <c r="Y31" s="202">
        <v>0</v>
      </c>
      <c r="Z31" s="202">
        <v>3.32</v>
      </c>
      <c r="AA31" s="202">
        <v>1.28</v>
      </c>
      <c r="AB31" s="202">
        <v>0</v>
      </c>
      <c r="AC31" s="202">
        <v>19.21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51.37</v>
      </c>
      <c r="AJ31" s="202">
        <v>0</v>
      </c>
      <c r="AK31" s="202">
        <v>-35</v>
      </c>
      <c r="AL31" s="202">
        <v>0</v>
      </c>
      <c r="AM31" s="202">
        <v>0</v>
      </c>
      <c r="AN31" s="202">
        <v>0</v>
      </c>
      <c r="AO31" s="202">
        <v>16.11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27.19</v>
      </c>
      <c r="H32" s="202">
        <v>0</v>
      </c>
      <c r="I32" s="202">
        <v>0</v>
      </c>
      <c r="J32" s="202">
        <v>38.5</v>
      </c>
      <c r="K32" s="202">
        <v>16.46</v>
      </c>
      <c r="L32" s="202">
        <v>0.3</v>
      </c>
      <c r="M32" s="202">
        <v>1.03</v>
      </c>
      <c r="N32" s="202">
        <v>1.68</v>
      </c>
      <c r="O32" s="202">
        <v>2.38</v>
      </c>
      <c r="P32" s="202">
        <v>-6.97</v>
      </c>
      <c r="Q32" s="202">
        <v>0.28999999999999998</v>
      </c>
      <c r="R32" s="202">
        <v>0.6</v>
      </c>
      <c r="S32" s="202">
        <v>0</v>
      </c>
      <c r="T32" s="202">
        <v>0</v>
      </c>
      <c r="U32" s="202">
        <v>2.0099999999999998</v>
      </c>
      <c r="V32" s="202">
        <v>0.21</v>
      </c>
      <c r="W32" s="202">
        <v>0.64</v>
      </c>
      <c r="X32" s="202">
        <v>1.4</v>
      </c>
      <c r="Y32" s="202">
        <v>0</v>
      </c>
      <c r="Z32" s="202">
        <v>3.32</v>
      </c>
      <c r="AA32" s="202">
        <v>1.28</v>
      </c>
      <c r="AB32" s="202">
        <v>0</v>
      </c>
      <c r="AC32" s="202">
        <v>19.21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51.37</v>
      </c>
      <c r="AJ32" s="202">
        <v>0</v>
      </c>
      <c r="AK32" s="202">
        <v>-35</v>
      </c>
      <c r="AL32" s="202">
        <v>0</v>
      </c>
      <c r="AM32" s="202">
        <v>0</v>
      </c>
      <c r="AN32" s="202">
        <v>0</v>
      </c>
      <c r="AO32" s="202">
        <v>16.11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27.19</v>
      </c>
      <c r="H33" s="202">
        <v>0</v>
      </c>
      <c r="I33" s="202">
        <v>0</v>
      </c>
      <c r="J33" s="202">
        <v>38.5</v>
      </c>
      <c r="K33" s="202">
        <v>16.46</v>
      </c>
      <c r="L33" s="202">
        <v>0</v>
      </c>
      <c r="M33" s="202">
        <v>1.03</v>
      </c>
      <c r="N33" s="202">
        <v>1.68</v>
      </c>
      <c r="O33" s="202">
        <v>2.38</v>
      </c>
      <c r="P33" s="202">
        <v>-6.97</v>
      </c>
      <c r="Q33" s="202">
        <v>0</v>
      </c>
      <c r="R33" s="202">
        <v>0</v>
      </c>
      <c r="S33" s="202">
        <v>0</v>
      </c>
      <c r="T33" s="202">
        <v>0</v>
      </c>
      <c r="U33" s="202">
        <v>2.0099999999999998</v>
      </c>
      <c r="V33" s="202">
        <v>0.21</v>
      </c>
      <c r="W33" s="202">
        <v>0.64</v>
      </c>
      <c r="X33" s="202">
        <v>1.4</v>
      </c>
      <c r="Y33" s="202">
        <v>0</v>
      </c>
      <c r="Z33" s="202">
        <v>3.33</v>
      </c>
      <c r="AA33" s="202">
        <v>1.28</v>
      </c>
      <c r="AB33" s="202">
        <v>0</v>
      </c>
      <c r="AC33" s="202">
        <v>19.21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51.37</v>
      </c>
      <c r="AJ33" s="202">
        <v>0</v>
      </c>
      <c r="AK33" s="202">
        <v>-35</v>
      </c>
      <c r="AL33" s="202">
        <v>0</v>
      </c>
      <c r="AM33" s="202">
        <v>0</v>
      </c>
      <c r="AN33" s="202">
        <v>0</v>
      </c>
      <c r="AO33" s="202">
        <v>76.11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27.19</v>
      </c>
      <c r="H34" s="202">
        <v>0</v>
      </c>
      <c r="I34" s="202">
        <v>0</v>
      </c>
      <c r="J34" s="202">
        <v>38.5</v>
      </c>
      <c r="K34" s="202">
        <v>16.46</v>
      </c>
      <c r="L34" s="202">
        <v>0</v>
      </c>
      <c r="M34" s="202">
        <v>1.03</v>
      </c>
      <c r="N34" s="202">
        <v>1.68</v>
      </c>
      <c r="O34" s="202">
        <v>2.38</v>
      </c>
      <c r="P34" s="202">
        <v>-6.97</v>
      </c>
      <c r="Q34" s="202">
        <v>0.28999999999999998</v>
      </c>
      <c r="R34" s="202">
        <v>0.6</v>
      </c>
      <c r="S34" s="202">
        <v>0</v>
      </c>
      <c r="T34" s="202">
        <v>0</v>
      </c>
      <c r="U34" s="202">
        <v>2.0099999999999998</v>
      </c>
      <c r="V34" s="202">
        <v>0.21</v>
      </c>
      <c r="W34" s="202">
        <v>0.64</v>
      </c>
      <c r="X34" s="202">
        <v>1.4</v>
      </c>
      <c r="Y34" s="202">
        <v>0</v>
      </c>
      <c r="Z34" s="202">
        <v>3.33</v>
      </c>
      <c r="AA34" s="202">
        <v>1.28</v>
      </c>
      <c r="AB34" s="202">
        <v>0</v>
      </c>
      <c r="AC34" s="202">
        <v>19.21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51.37</v>
      </c>
      <c r="AJ34" s="202">
        <v>0</v>
      </c>
      <c r="AK34" s="202">
        <v>-35</v>
      </c>
      <c r="AL34" s="202">
        <v>0</v>
      </c>
      <c r="AM34" s="202">
        <v>0</v>
      </c>
      <c r="AN34" s="202">
        <v>0</v>
      </c>
      <c r="AO34" s="202">
        <v>76.11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27.19</v>
      </c>
      <c r="H35" s="202">
        <v>0</v>
      </c>
      <c r="I35" s="202">
        <v>0</v>
      </c>
      <c r="J35" s="202">
        <v>37.549999999999997</v>
      </c>
      <c r="K35" s="202">
        <v>16.46</v>
      </c>
      <c r="L35" s="202">
        <v>0</v>
      </c>
      <c r="M35" s="202">
        <v>1.03</v>
      </c>
      <c r="N35" s="202">
        <v>1.68</v>
      </c>
      <c r="O35" s="202">
        <v>2.38</v>
      </c>
      <c r="P35" s="202">
        <v>-6.97</v>
      </c>
      <c r="Q35" s="202">
        <v>0.28999999999999998</v>
      </c>
      <c r="R35" s="202">
        <v>0.6</v>
      </c>
      <c r="S35" s="202">
        <v>0</v>
      </c>
      <c r="T35" s="202">
        <v>0</v>
      </c>
      <c r="U35" s="202">
        <v>2.0099999999999998</v>
      </c>
      <c r="V35" s="202">
        <v>0.21</v>
      </c>
      <c r="W35" s="202">
        <v>0.64</v>
      </c>
      <c r="X35" s="202">
        <v>1.4</v>
      </c>
      <c r="Y35" s="202">
        <v>0</v>
      </c>
      <c r="Z35" s="202">
        <v>3.33</v>
      </c>
      <c r="AA35" s="202">
        <v>1.28</v>
      </c>
      <c r="AB35" s="202">
        <v>0</v>
      </c>
      <c r="AC35" s="202">
        <v>19.21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51.37</v>
      </c>
      <c r="AJ35" s="202">
        <v>0</v>
      </c>
      <c r="AK35" s="202">
        <v>-35</v>
      </c>
      <c r="AL35" s="202">
        <v>0</v>
      </c>
      <c r="AM35" s="202">
        <v>0</v>
      </c>
      <c r="AN35" s="202">
        <v>0</v>
      </c>
      <c r="AO35" s="202">
        <v>76.11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27.19</v>
      </c>
      <c r="H36" s="202">
        <v>0</v>
      </c>
      <c r="I36" s="202">
        <v>0</v>
      </c>
      <c r="J36" s="202">
        <v>37.549999999999997</v>
      </c>
      <c r="K36" s="202">
        <v>16.46</v>
      </c>
      <c r="L36" s="202">
        <v>0.3</v>
      </c>
      <c r="M36" s="202">
        <v>1.03</v>
      </c>
      <c r="N36" s="202">
        <v>1.68</v>
      </c>
      <c r="O36" s="202">
        <v>2.38</v>
      </c>
      <c r="P36" s="202">
        <v>-6.97</v>
      </c>
      <c r="Q36" s="202">
        <v>0.28999999999999998</v>
      </c>
      <c r="R36" s="202">
        <v>0.6</v>
      </c>
      <c r="S36" s="202">
        <v>0</v>
      </c>
      <c r="T36" s="202">
        <v>0</v>
      </c>
      <c r="U36" s="202">
        <v>2.0099999999999998</v>
      </c>
      <c r="V36" s="202">
        <v>0.21</v>
      </c>
      <c r="W36" s="202">
        <v>0.64</v>
      </c>
      <c r="X36" s="202">
        <v>1.4</v>
      </c>
      <c r="Y36" s="202">
        <v>0</v>
      </c>
      <c r="Z36" s="202">
        <v>3.33</v>
      </c>
      <c r="AA36" s="202">
        <v>1.28</v>
      </c>
      <c r="AB36" s="202">
        <v>0</v>
      </c>
      <c r="AC36" s="202">
        <v>19.21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51.37</v>
      </c>
      <c r="AJ36" s="202">
        <v>0</v>
      </c>
      <c r="AK36" s="202">
        <v>-35</v>
      </c>
      <c r="AL36" s="202">
        <v>0</v>
      </c>
      <c r="AM36" s="202">
        <v>0</v>
      </c>
      <c r="AN36" s="202">
        <v>0</v>
      </c>
      <c r="AO36" s="202">
        <v>76.11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27.19</v>
      </c>
      <c r="H37" s="202">
        <v>0</v>
      </c>
      <c r="I37" s="202">
        <v>0</v>
      </c>
      <c r="J37" s="202">
        <v>37.549999999999997</v>
      </c>
      <c r="K37" s="202">
        <v>16.46</v>
      </c>
      <c r="L37" s="202">
        <v>0.3</v>
      </c>
      <c r="M37" s="202">
        <v>1.03</v>
      </c>
      <c r="N37" s="202">
        <v>1.68</v>
      </c>
      <c r="O37" s="202">
        <v>2.38</v>
      </c>
      <c r="P37" s="202">
        <v>-6.97</v>
      </c>
      <c r="Q37" s="202">
        <v>0.26</v>
      </c>
      <c r="R37" s="202">
        <v>0.6</v>
      </c>
      <c r="S37" s="202">
        <v>0</v>
      </c>
      <c r="T37" s="202">
        <v>0</v>
      </c>
      <c r="U37" s="202">
        <v>2.0099999999999998</v>
      </c>
      <c r="V37" s="202">
        <v>0.21</v>
      </c>
      <c r="W37" s="202">
        <v>0.64</v>
      </c>
      <c r="X37" s="202">
        <v>1.4</v>
      </c>
      <c r="Y37" s="202">
        <v>0</v>
      </c>
      <c r="Z37" s="202">
        <v>3.33</v>
      </c>
      <c r="AA37" s="202">
        <v>1.28</v>
      </c>
      <c r="AB37" s="202">
        <v>0</v>
      </c>
      <c r="AC37" s="202">
        <v>19.21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51.37</v>
      </c>
      <c r="AJ37" s="202">
        <v>0</v>
      </c>
      <c r="AK37" s="202">
        <v>-35</v>
      </c>
      <c r="AL37" s="202">
        <v>0</v>
      </c>
      <c r="AM37" s="202">
        <v>0</v>
      </c>
      <c r="AN37" s="202">
        <v>0</v>
      </c>
      <c r="AO37" s="202">
        <v>76.11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27.19</v>
      </c>
      <c r="H38" s="202">
        <v>0</v>
      </c>
      <c r="I38" s="202">
        <v>0</v>
      </c>
      <c r="J38" s="202">
        <v>37.549999999999997</v>
      </c>
      <c r="K38" s="202">
        <v>16.46</v>
      </c>
      <c r="L38" s="202">
        <v>0.3</v>
      </c>
      <c r="M38" s="202">
        <v>1.03</v>
      </c>
      <c r="N38" s="202">
        <v>1.68</v>
      </c>
      <c r="O38" s="202">
        <v>2.38</v>
      </c>
      <c r="P38" s="202">
        <v>-6.97</v>
      </c>
      <c r="Q38" s="202">
        <v>0.28999999999999998</v>
      </c>
      <c r="R38" s="202">
        <v>0.6</v>
      </c>
      <c r="S38" s="202">
        <v>0</v>
      </c>
      <c r="T38" s="202">
        <v>0</v>
      </c>
      <c r="U38" s="202">
        <v>2.0099999999999998</v>
      </c>
      <c r="V38" s="202">
        <v>0.21</v>
      </c>
      <c r="W38" s="202">
        <v>0.64</v>
      </c>
      <c r="X38" s="202">
        <v>1.4</v>
      </c>
      <c r="Y38" s="202">
        <v>0</v>
      </c>
      <c r="Z38" s="202">
        <v>3.33</v>
      </c>
      <c r="AA38" s="202">
        <v>1.28</v>
      </c>
      <c r="AB38" s="202">
        <v>0</v>
      </c>
      <c r="AC38" s="202">
        <v>19.21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51.37</v>
      </c>
      <c r="AJ38" s="202">
        <v>0</v>
      </c>
      <c r="AK38" s="202">
        <v>-35</v>
      </c>
      <c r="AL38" s="202">
        <v>0</v>
      </c>
      <c r="AM38" s="202">
        <v>0</v>
      </c>
      <c r="AN38" s="202">
        <v>0</v>
      </c>
      <c r="AO38" s="202">
        <v>76.11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27.19</v>
      </c>
      <c r="H39" s="202">
        <v>0</v>
      </c>
      <c r="I39" s="202">
        <v>0</v>
      </c>
      <c r="J39" s="202">
        <v>37.549999999999997</v>
      </c>
      <c r="K39" s="202">
        <v>16.46</v>
      </c>
      <c r="L39" s="202">
        <v>0.3</v>
      </c>
      <c r="M39" s="202">
        <v>1.03</v>
      </c>
      <c r="N39" s="202">
        <v>1.68</v>
      </c>
      <c r="O39" s="202">
        <v>2.38</v>
      </c>
      <c r="P39" s="202">
        <v>-6.97</v>
      </c>
      <c r="Q39" s="202">
        <v>0.28999999999999998</v>
      </c>
      <c r="R39" s="202">
        <v>0.6</v>
      </c>
      <c r="S39" s="202">
        <v>0</v>
      </c>
      <c r="T39" s="202">
        <v>0</v>
      </c>
      <c r="U39" s="202">
        <v>2.0099999999999998</v>
      </c>
      <c r="V39" s="202">
        <v>0.21</v>
      </c>
      <c r="W39" s="202">
        <v>0.64</v>
      </c>
      <c r="X39" s="202">
        <v>1.4</v>
      </c>
      <c r="Y39" s="202">
        <v>0</v>
      </c>
      <c r="Z39" s="202">
        <v>3.33</v>
      </c>
      <c r="AA39" s="202">
        <v>1.28</v>
      </c>
      <c r="AB39" s="202">
        <v>0</v>
      </c>
      <c r="AC39" s="202">
        <v>19.21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51.94</v>
      </c>
      <c r="AJ39" s="202">
        <v>0</v>
      </c>
      <c r="AK39" s="202">
        <v>-35</v>
      </c>
      <c r="AL39" s="202">
        <v>0</v>
      </c>
      <c r="AM39" s="202">
        <v>0</v>
      </c>
      <c r="AN39" s="202">
        <v>0</v>
      </c>
      <c r="AO39" s="202">
        <v>72.989999999999995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27.19</v>
      </c>
      <c r="H40" s="202">
        <v>0</v>
      </c>
      <c r="I40" s="202">
        <v>0</v>
      </c>
      <c r="J40" s="202">
        <v>37.549999999999997</v>
      </c>
      <c r="K40" s="202">
        <v>16.46</v>
      </c>
      <c r="L40" s="202">
        <v>0.3</v>
      </c>
      <c r="M40" s="202">
        <v>1.03</v>
      </c>
      <c r="N40" s="202">
        <v>1.68</v>
      </c>
      <c r="O40" s="202">
        <v>2.38</v>
      </c>
      <c r="P40" s="202">
        <v>-6.97</v>
      </c>
      <c r="Q40" s="202">
        <v>0.28999999999999998</v>
      </c>
      <c r="R40" s="202">
        <v>0.6</v>
      </c>
      <c r="S40" s="202">
        <v>0</v>
      </c>
      <c r="T40" s="202">
        <v>0</v>
      </c>
      <c r="U40" s="202">
        <v>2.0099999999999998</v>
      </c>
      <c r="V40" s="202">
        <v>0.21</v>
      </c>
      <c r="W40" s="202">
        <v>0.64</v>
      </c>
      <c r="X40" s="202">
        <v>1.4</v>
      </c>
      <c r="Y40" s="202">
        <v>0</v>
      </c>
      <c r="Z40" s="202">
        <v>3.33</v>
      </c>
      <c r="AA40" s="202">
        <v>1.28</v>
      </c>
      <c r="AB40" s="202">
        <v>0</v>
      </c>
      <c r="AC40" s="202">
        <v>19.21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51.94</v>
      </c>
      <c r="AJ40" s="202">
        <v>0</v>
      </c>
      <c r="AK40" s="202">
        <v>-35</v>
      </c>
      <c r="AL40" s="202">
        <v>0</v>
      </c>
      <c r="AM40" s="202">
        <v>0</v>
      </c>
      <c r="AN40" s="202">
        <v>0</v>
      </c>
      <c r="AO40" s="202">
        <v>72.989999999999995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27.19</v>
      </c>
      <c r="H41" s="202">
        <v>0</v>
      </c>
      <c r="I41" s="202">
        <v>0</v>
      </c>
      <c r="J41" s="202">
        <v>37.549999999999997</v>
      </c>
      <c r="K41" s="202">
        <v>16.46</v>
      </c>
      <c r="L41" s="202">
        <v>0.3</v>
      </c>
      <c r="M41" s="202">
        <v>1.03</v>
      </c>
      <c r="N41" s="202">
        <v>1.68</v>
      </c>
      <c r="O41" s="202">
        <v>2.38</v>
      </c>
      <c r="P41" s="202">
        <v>-6.97</v>
      </c>
      <c r="Q41" s="202">
        <v>0.28999999999999998</v>
      </c>
      <c r="R41" s="202">
        <v>0.6</v>
      </c>
      <c r="S41" s="202">
        <v>0</v>
      </c>
      <c r="T41" s="202">
        <v>0</v>
      </c>
      <c r="U41" s="202">
        <v>2.0099999999999998</v>
      </c>
      <c r="V41" s="202">
        <v>0.21</v>
      </c>
      <c r="W41" s="202">
        <v>0.64</v>
      </c>
      <c r="X41" s="202">
        <v>1.4</v>
      </c>
      <c r="Y41" s="202">
        <v>0</v>
      </c>
      <c r="Z41" s="202">
        <v>3.33</v>
      </c>
      <c r="AA41" s="202">
        <v>1.28</v>
      </c>
      <c r="AB41" s="202">
        <v>0</v>
      </c>
      <c r="AC41" s="202">
        <v>19.21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51.94</v>
      </c>
      <c r="AJ41" s="202">
        <v>0</v>
      </c>
      <c r="AK41" s="202">
        <v>-35</v>
      </c>
      <c r="AL41" s="202">
        <v>0</v>
      </c>
      <c r="AM41" s="202">
        <v>0</v>
      </c>
      <c r="AN41" s="202">
        <v>0</v>
      </c>
      <c r="AO41" s="202">
        <v>72.989999999999995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27.19</v>
      </c>
      <c r="H42" s="202">
        <v>0</v>
      </c>
      <c r="I42" s="202">
        <v>0</v>
      </c>
      <c r="J42" s="202">
        <v>37.549999999999997</v>
      </c>
      <c r="K42" s="202">
        <v>16.46</v>
      </c>
      <c r="L42" s="202">
        <v>0.3</v>
      </c>
      <c r="M42" s="202">
        <v>1.03</v>
      </c>
      <c r="N42" s="202">
        <v>1.68</v>
      </c>
      <c r="O42" s="202">
        <v>2.38</v>
      </c>
      <c r="P42" s="202">
        <v>-6.97</v>
      </c>
      <c r="Q42" s="202">
        <v>0.28999999999999998</v>
      </c>
      <c r="R42" s="202">
        <v>0.6</v>
      </c>
      <c r="S42" s="202">
        <v>0</v>
      </c>
      <c r="T42" s="202">
        <v>0</v>
      </c>
      <c r="U42" s="202">
        <v>2.0099999999999998</v>
      </c>
      <c r="V42" s="202">
        <v>0.21</v>
      </c>
      <c r="W42" s="202">
        <v>0.64</v>
      </c>
      <c r="X42" s="202">
        <v>1.4</v>
      </c>
      <c r="Y42" s="202">
        <v>0</v>
      </c>
      <c r="Z42" s="202">
        <v>3.33</v>
      </c>
      <c r="AA42" s="202">
        <v>1.28</v>
      </c>
      <c r="AB42" s="202">
        <v>0</v>
      </c>
      <c r="AC42" s="202">
        <v>19.21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51.94</v>
      </c>
      <c r="AJ42" s="202">
        <v>0</v>
      </c>
      <c r="AK42" s="202">
        <v>-35</v>
      </c>
      <c r="AL42" s="202">
        <v>0</v>
      </c>
      <c r="AM42" s="202">
        <v>0</v>
      </c>
      <c r="AN42" s="202">
        <v>0</v>
      </c>
      <c r="AO42" s="202">
        <v>72.989999999999995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27.19</v>
      </c>
      <c r="H43" s="202">
        <v>0</v>
      </c>
      <c r="I43" s="202">
        <v>0</v>
      </c>
      <c r="J43" s="202">
        <v>37.549999999999997</v>
      </c>
      <c r="K43" s="202">
        <v>16.46</v>
      </c>
      <c r="L43" s="202">
        <v>0.3</v>
      </c>
      <c r="M43" s="202">
        <v>1.03</v>
      </c>
      <c r="N43" s="202">
        <v>1.68</v>
      </c>
      <c r="O43" s="202">
        <v>2.38</v>
      </c>
      <c r="P43" s="202">
        <v>-1.4</v>
      </c>
      <c r="Q43" s="202">
        <v>0.28999999999999998</v>
      </c>
      <c r="R43" s="202">
        <v>0.6</v>
      </c>
      <c r="S43" s="202">
        <v>0</v>
      </c>
      <c r="T43" s="202">
        <v>0</v>
      </c>
      <c r="U43" s="202">
        <v>2.0099999999999998</v>
      </c>
      <c r="V43" s="202">
        <v>0.21</v>
      </c>
      <c r="W43" s="202">
        <v>0.64</v>
      </c>
      <c r="X43" s="202">
        <v>1.4</v>
      </c>
      <c r="Y43" s="202">
        <v>0</v>
      </c>
      <c r="Z43" s="202">
        <v>3.33</v>
      </c>
      <c r="AA43" s="202">
        <v>1.28</v>
      </c>
      <c r="AB43" s="202">
        <v>0</v>
      </c>
      <c r="AC43" s="202">
        <v>19.21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51.94</v>
      </c>
      <c r="AJ43" s="202">
        <v>0</v>
      </c>
      <c r="AK43" s="202">
        <v>-35</v>
      </c>
      <c r="AL43" s="202">
        <v>0</v>
      </c>
      <c r="AM43" s="202">
        <v>0</v>
      </c>
      <c r="AN43" s="202">
        <v>0</v>
      </c>
      <c r="AO43" s="202">
        <v>72.989999999999995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27.19</v>
      </c>
      <c r="H44" s="202">
        <v>0</v>
      </c>
      <c r="I44" s="202">
        <v>0</v>
      </c>
      <c r="J44" s="202">
        <v>37.549999999999997</v>
      </c>
      <c r="K44" s="202">
        <v>16.46</v>
      </c>
      <c r="L44" s="202">
        <v>0.3</v>
      </c>
      <c r="M44" s="202">
        <v>1.03</v>
      </c>
      <c r="N44" s="202">
        <v>1.68</v>
      </c>
      <c r="O44" s="202">
        <v>2.38</v>
      </c>
      <c r="P44" s="202">
        <v>-1.4</v>
      </c>
      <c r="Q44" s="202">
        <v>0.28999999999999998</v>
      </c>
      <c r="R44" s="202">
        <v>0.6</v>
      </c>
      <c r="S44" s="202">
        <v>0</v>
      </c>
      <c r="T44" s="202">
        <v>0</v>
      </c>
      <c r="U44" s="202">
        <v>2.0099999999999998</v>
      </c>
      <c r="V44" s="202">
        <v>0.21</v>
      </c>
      <c r="W44" s="202">
        <v>0.64</v>
      </c>
      <c r="X44" s="202">
        <v>1.4</v>
      </c>
      <c r="Y44" s="202">
        <v>0</v>
      </c>
      <c r="Z44" s="202">
        <v>3.33</v>
      </c>
      <c r="AA44" s="202">
        <v>1.28</v>
      </c>
      <c r="AB44" s="202">
        <v>0</v>
      </c>
      <c r="AC44" s="202">
        <v>19.21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51.94</v>
      </c>
      <c r="AJ44" s="202">
        <v>0</v>
      </c>
      <c r="AK44" s="202">
        <v>-35</v>
      </c>
      <c r="AL44" s="202">
        <v>0</v>
      </c>
      <c r="AM44" s="202">
        <v>0</v>
      </c>
      <c r="AN44" s="202">
        <v>0</v>
      </c>
      <c r="AO44" s="202">
        <v>72.989999999999995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27.19</v>
      </c>
      <c r="H45" s="202">
        <v>0</v>
      </c>
      <c r="I45" s="202">
        <v>0</v>
      </c>
      <c r="J45" s="202">
        <v>37.549999999999997</v>
      </c>
      <c r="K45" s="202">
        <v>16.46</v>
      </c>
      <c r="L45" s="202">
        <v>0.3</v>
      </c>
      <c r="M45" s="202">
        <v>1.03</v>
      </c>
      <c r="N45" s="202">
        <v>1.68</v>
      </c>
      <c r="O45" s="202">
        <v>2.38</v>
      </c>
      <c r="P45" s="202">
        <v>-1.4</v>
      </c>
      <c r="Q45" s="202">
        <v>0.28999999999999998</v>
      </c>
      <c r="R45" s="202">
        <v>0.6</v>
      </c>
      <c r="S45" s="202">
        <v>0</v>
      </c>
      <c r="T45" s="202">
        <v>0</v>
      </c>
      <c r="U45" s="202">
        <v>2.0099999999999998</v>
      </c>
      <c r="V45" s="202">
        <v>0.21</v>
      </c>
      <c r="W45" s="202">
        <v>0.64</v>
      </c>
      <c r="X45" s="202">
        <v>1.4</v>
      </c>
      <c r="Y45" s="202">
        <v>0</v>
      </c>
      <c r="Z45" s="202">
        <v>3.33</v>
      </c>
      <c r="AA45" s="202">
        <v>1.28</v>
      </c>
      <c r="AB45" s="202">
        <v>0</v>
      </c>
      <c r="AC45" s="202">
        <v>19.21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51.94</v>
      </c>
      <c r="AJ45" s="202">
        <v>0</v>
      </c>
      <c r="AK45" s="202">
        <v>-35</v>
      </c>
      <c r="AL45" s="202">
        <v>0</v>
      </c>
      <c r="AM45" s="202">
        <v>0</v>
      </c>
      <c r="AN45" s="202">
        <v>0</v>
      </c>
      <c r="AO45" s="202">
        <v>72.989999999999995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27.19</v>
      </c>
      <c r="H46" s="202">
        <v>0</v>
      </c>
      <c r="I46" s="202">
        <v>0</v>
      </c>
      <c r="J46" s="202">
        <v>37.549999999999997</v>
      </c>
      <c r="K46" s="202">
        <v>16.46</v>
      </c>
      <c r="L46" s="202">
        <v>0.3</v>
      </c>
      <c r="M46" s="202">
        <v>1.03</v>
      </c>
      <c r="N46" s="202">
        <v>1.68</v>
      </c>
      <c r="O46" s="202">
        <v>2.38</v>
      </c>
      <c r="P46" s="202">
        <v>-1.4</v>
      </c>
      <c r="Q46" s="202">
        <v>0.28999999999999998</v>
      </c>
      <c r="R46" s="202">
        <v>0.6</v>
      </c>
      <c r="S46" s="202">
        <v>0</v>
      </c>
      <c r="T46" s="202">
        <v>0</v>
      </c>
      <c r="U46" s="202">
        <v>2.0099999999999998</v>
      </c>
      <c r="V46" s="202">
        <v>0.21</v>
      </c>
      <c r="W46" s="202">
        <v>0.64</v>
      </c>
      <c r="X46" s="202">
        <v>1.4</v>
      </c>
      <c r="Y46" s="202">
        <v>0</v>
      </c>
      <c r="Z46" s="202">
        <v>3.33</v>
      </c>
      <c r="AA46" s="202">
        <v>1.28</v>
      </c>
      <c r="AB46" s="202">
        <v>0</v>
      </c>
      <c r="AC46" s="202">
        <v>19.21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51.94</v>
      </c>
      <c r="AJ46" s="202">
        <v>0</v>
      </c>
      <c r="AK46" s="202">
        <v>-35</v>
      </c>
      <c r="AL46" s="202">
        <v>0</v>
      </c>
      <c r="AM46" s="202">
        <v>0</v>
      </c>
      <c r="AN46" s="202">
        <v>0</v>
      </c>
      <c r="AO46" s="202">
        <v>72.989999999999995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27.19</v>
      </c>
      <c r="H47" s="202">
        <v>0</v>
      </c>
      <c r="I47" s="202">
        <v>0</v>
      </c>
      <c r="J47" s="202">
        <v>37.549999999999997</v>
      </c>
      <c r="K47" s="202">
        <v>16.46</v>
      </c>
      <c r="L47" s="202">
        <v>0.3</v>
      </c>
      <c r="M47" s="202">
        <v>1.03</v>
      </c>
      <c r="N47" s="202">
        <v>1.68</v>
      </c>
      <c r="O47" s="202">
        <v>2.38</v>
      </c>
      <c r="P47" s="202">
        <v>-1.4</v>
      </c>
      <c r="Q47" s="202">
        <v>0.28999999999999998</v>
      </c>
      <c r="R47" s="202">
        <v>0.6</v>
      </c>
      <c r="S47" s="202">
        <v>0</v>
      </c>
      <c r="T47" s="202">
        <v>0</v>
      </c>
      <c r="U47" s="202">
        <v>2.0099999999999998</v>
      </c>
      <c r="V47" s="202">
        <v>0.21</v>
      </c>
      <c r="W47" s="202">
        <v>0.64</v>
      </c>
      <c r="X47" s="202">
        <v>1.4</v>
      </c>
      <c r="Y47" s="202">
        <v>0</v>
      </c>
      <c r="Z47" s="202">
        <v>3.33</v>
      </c>
      <c r="AA47" s="202">
        <v>1.28</v>
      </c>
      <c r="AB47" s="202">
        <v>0</v>
      </c>
      <c r="AC47" s="202">
        <v>19.22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51.94</v>
      </c>
      <c r="AJ47" s="202">
        <v>0</v>
      </c>
      <c r="AK47" s="202">
        <v>-35</v>
      </c>
      <c r="AL47" s="202">
        <v>0</v>
      </c>
      <c r="AM47" s="202">
        <v>0</v>
      </c>
      <c r="AN47" s="202">
        <v>0</v>
      </c>
      <c r="AO47" s="202">
        <v>72.989999999999995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27.19</v>
      </c>
      <c r="H48" s="202">
        <v>0</v>
      </c>
      <c r="I48" s="202">
        <v>0</v>
      </c>
      <c r="J48" s="202">
        <v>37.549999999999997</v>
      </c>
      <c r="K48" s="202">
        <v>16.46</v>
      </c>
      <c r="L48" s="202">
        <v>0.3</v>
      </c>
      <c r="M48" s="202">
        <v>1.03</v>
      </c>
      <c r="N48" s="202">
        <v>1.68</v>
      </c>
      <c r="O48" s="202">
        <v>2.38</v>
      </c>
      <c r="P48" s="202">
        <v>-1.4</v>
      </c>
      <c r="Q48" s="202">
        <v>0.28999999999999998</v>
      </c>
      <c r="R48" s="202">
        <v>0.6</v>
      </c>
      <c r="S48" s="202">
        <v>0</v>
      </c>
      <c r="T48" s="202">
        <v>0</v>
      </c>
      <c r="U48" s="202">
        <v>2.0099999999999998</v>
      </c>
      <c r="V48" s="202">
        <v>0.21</v>
      </c>
      <c r="W48" s="202">
        <v>0.64</v>
      </c>
      <c r="X48" s="202">
        <v>1.4</v>
      </c>
      <c r="Y48" s="202">
        <v>0</v>
      </c>
      <c r="Z48" s="202">
        <v>3.33</v>
      </c>
      <c r="AA48" s="202">
        <v>1.28</v>
      </c>
      <c r="AB48" s="202">
        <v>0</v>
      </c>
      <c r="AC48" s="202">
        <v>19.22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52.57</v>
      </c>
      <c r="AJ48" s="202">
        <v>0</v>
      </c>
      <c r="AK48" s="202">
        <v>-35</v>
      </c>
      <c r="AL48" s="202">
        <v>0</v>
      </c>
      <c r="AM48" s="202">
        <v>0</v>
      </c>
      <c r="AN48" s="202">
        <v>0</v>
      </c>
      <c r="AO48" s="202">
        <v>72.989999999999995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27.19</v>
      </c>
      <c r="H49" s="202">
        <v>0</v>
      </c>
      <c r="I49" s="202">
        <v>0</v>
      </c>
      <c r="J49" s="202">
        <v>37.549999999999997</v>
      </c>
      <c r="K49" s="202">
        <v>16.46</v>
      </c>
      <c r="L49" s="202">
        <v>0.3</v>
      </c>
      <c r="M49" s="202">
        <v>1.03</v>
      </c>
      <c r="N49" s="202">
        <v>1.68</v>
      </c>
      <c r="O49" s="202">
        <v>2.38</v>
      </c>
      <c r="P49" s="202">
        <v>-1.4</v>
      </c>
      <c r="Q49" s="202">
        <v>0.28999999999999998</v>
      </c>
      <c r="R49" s="202">
        <v>0.6</v>
      </c>
      <c r="S49" s="202">
        <v>0</v>
      </c>
      <c r="T49" s="202">
        <v>0</v>
      </c>
      <c r="U49" s="202">
        <v>2.0099999999999998</v>
      </c>
      <c r="V49" s="202">
        <v>0.2</v>
      </c>
      <c r="W49" s="202">
        <v>0.64</v>
      </c>
      <c r="X49" s="202">
        <v>1.4</v>
      </c>
      <c r="Y49" s="202">
        <v>0</v>
      </c>
      <c r="Z49" s="202">
        <v>2.78</v>
      </c>
      <c r="AA49" s="202">
        <v>0.99</v>
      </c>
      <c r="AB49" s="202">
        <v>0</v>
      </c>
      <c r="AC49" s="202">
        <v>19.22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52.57</v>
      </c>
      <c r="AJ49" s="202">
        <v>0</v>
      </c>
      <c r="AK49" s="202">
        <v>-35</v>
      </c>
      <c r="AL49" s="202">
        <v>0</v>
      </c>
      <c r="AM49" s="202">
        <v>0</v>
      </c>
      <c r="AN49" s="202">
        <v>0</v>
      </c>
      <c r="AO49" s="202">
        <v>95.99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27.19</v>
      </c>
      <c r="H50" s="202">
        <v>0</v>
      </c>
      <c r="I50" s="202">
        <v>0</v>
      </c>
      <c r="J50" s="202">
        <v>37.549999999999997</v>
      </c>
      <c r="K50" s="202">
        <v>16.46</v>
      </c>
      <c r="L50" s="202">
        <v>0.3</v>
      </c>
      <c r="M50" s="202">
        <v>1.03</v>
      </c>
      <c r="N50" s="202">
        <v>1.68</v>
      </c>
      <c r="O50" s="202">
        <v>2.38</v>
      </c>
      <c r="P50" s="202">
        <v>-1.4</v>
      </c>
      <c r="Q50" s="202">
        <v>0.28999999999999998</v>
      </c>
      <c r="R50" s="202">
        <v>0.6</v>
      </c>
      <c r="S50" s="202">
        <v>0</v>
      </c>
      <c r="T50" s="202">
        <v>0</v>
      </c>
      <c r="U50" s="202">
        <v>2.0099999999999998</v>
      </c>
      <c r="V50" s="202">
        <v>0.2</v>
      </c>
      <c r="W50" s="202">
        <v>0.64</v>
      </c>
      <c r="X50" s="202">
        <v>1.4</v>
      </c>
      <c r="Y50" s="202">
        <v>0</v>
      </c>
      <c r="Z50" s="202">
        <v>2.78</v>
      </c>
      <c r="AA50" s="202">
        <v>0.99</v>
      </c>
      <c r="AB50" s="202">
        <v>0</v>
      </c>
      <c r="AC50" s="202">
        <v>19.22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52.57</v>
      </c>
      <c r="AJ50" s="202">
        <v>0</v>
      </c>
      <c r="AK50" s="202">
        <v>-35</v>
      </c>
      <c r="AL50" s="202">
        <v>0</v>
      </c>
      <c r="AM50" s="202">
        <v>0</v>
      </c>
      <c r="AN50" s="202">
        <v>0</v>
      </c>
      <c r="AO50" s="202">
        <v>95.99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11.76</v>
      </c>
      <c r="E51" s="202">
        <v>0</v>
      </c>
      <c r="F51" s="202">
        <v>0</v>
      </c>
      <c r="G51" s="202">
        <v>27.19</v>
      </c>
      <c r="H51" s="202">
        <v>0</v>
      </c>
      <c r="I51" s="202">
        <v>0</v>
      </c>
      <c r="J51" s="202">
        <v>37.549999999999997</v>
      </c>
      <c r="K51" s="202">
        <v>16.46</v>
      </c>
      <c r="L51" s="202">
        <v>0.3</v>
      </c>
      <c r="M51" s="202">
        <v>1.03</v>
      </c>
      <c r="N51" s="202">
        <v>1.68</v>
      </c>
      <c r="O51" s="202">
        <v>2.38</v>
      </c>
      <c r="P51" s="202">
        <v>-1.4</v>
      </c>
      <c r="Q51" s="202">
        <v>0.28999999999999998</v>
      </c>
      <c r="R51" s="202">
        <v>0.6</v>
      </c>
      <c r="S51" s="202">
        <v>0</v>
      </c>
      <c r="T51" s="202">
        <v>0</v>
      </c>
      <c r="U51" s="202">
        <v>2.0099999999999998</v>
      </c>
      <c r="V51" s="202">
        <v>0.46</v>
      </c>
      <c r="W51" s="202">
        <v>0.64</v>
      </c>
      <c r="X51" s="202">
        <v>1.4</v>
      </c>
      <c r="Y51" s="202">
        <v>0</v>
      </c>
      <c r="Z51" s="202">
        <v>3.33</v>
      </c>
      <c r="AA51" s="202">
        <v>1.28</v>
      </c>
      <c r="AB51" s="202">
        <v>0</v>
      </c>
      <c r="AC51" s="202">
        <v>19.22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52.57</v>
      </c>
      <c r="AJ51" s="202">
        <v>0</v>
      </c>
      <c r="AK51" s="202">
        <v>-35</v>
      </c>
      <c r="AL51" s="202">
        <v>0</v>
      </c>
      <c r="AM51" s="202">
        <v>0</v>
      </c>
      <c r="AN51" s="202">
        <v>0</v>
      </c>
      <c r="AO51" s="202">
        <v>89.77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11.76</v>
      </c>
      <c r="E52" s="202">
        <v>0</v>
      </c>
      <c r="F52" s="202">
        <v>0</v>
      </c>
      <c r="G52" s="202">
        <v>27.19</v>
      </c>
      <c r="H52" s="202">
        <v>0</v>
      </c>
      <c r="I52" s="202">
        <v>0</v>
      </c>
      <c r="J52" s="202">
        <v>37.549999999999997</v>
      </c>
      <c r="K52" s="202">
        <v>16.46</v>
      </c>
      <c r="L52" s="202">
        <v>0.3</v>
      </c>
      <c r="M52" s="202">
        <v>1.03</v>
      </c>
      <c r="N52" s="202">
        <v>1.68</v>
      </c>
      <c r="O52" s="202">
        <v>2.38</v>
      </c>
      <c r="P52" s="202">
        <v>-1.4</v>
      </c>
      <c r="Q52" s="202">
        <v>0.28999999999999998</v>
      </c>
      <c r="R52" s="202">
        <v>0.6</v>
      </c>
      <c r="S52" s="202">
        <v>0</v>
      </c>
      <c r="T52" s="202">
        <v>0</v>
      </c>
      <c r="U52" s="202">
        <v>2.0099999999999998</v>
      </c>
      <c r="V52" s="202">
        <v>0.35</v>
      </c>
      <c r="W52" s="202">
        <v>0.64</v>
      </c>
      <c r="X52" s="202">
        <v>1.4</v>
      </c>
      <c r="Y52" s="202">
        <v>0</v>
      </c>
      <c r="Z52" s="202">
        <v>3.33</v>
      </c>
      <c r="AA52" s="202">
        <v>1.28</v>
      </c>
      <c r="AB52" s="202">
        <v>0</v>
      </c>
      <c r="AC52" s="202">
        <v>19.22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52.57</v>
      </c>
      <c r="AJ52" s="202">
        <v>0</v>
      </c>
      <c r="AK52" s="202">
        <v>-35</v>
      </c>
      <c r="AL52" s="202">
        <v>0</v>
      </c>
      <c r="AM52" s="202">
        <v>0</v>
      </c>
      <c r="AN52" s="202">
        <v>0</v>
      </c>
      <c r="AO52" s="202">
        <v>89.77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27.19</v>
      </c>
      <c r="H53" s="202">
        <v>0</v>
      </c>
      <c r="I53" s="202">
        <v>0</v>
      </c>
      <c r="J53" s="202">
        <v>37.549999999999997</v>
      </c>
      <c r="K53" s="202">
        <v>16.46</v>
      </c>
      <c r="L53" s="202">
        <v>0.3</v>
      </c>
      <c r="M53" s="202">
        <v>1.03</v>
      </c>
      <c r="N53" s="202">
        <v>1.68</v>
      </c>
      <c r="O53" s="202">
        <v>2.38</v>
      </c>
      <c r="P53" s="202">
        <v>-1.4</v>
      </c>
      <c r="Q53" s="202">
        <v>0.28999999999999998</v>
      </c>
      <c r="R53" s="202">
        <v>0.6</v>
      </c>
      <c r="S53" s="202">
        <v>0</v>
      </c>
      <c r="T53" s="202">
        <v>0</v>
      </c>
      <c r="U53" s="202">
        <v>2.0099999999999998</v>
      </c>
      <c r="V53" s="202">
        <v>0.35</v>
      </c>
      <c r="W53" s="202">
        <v>0.64</v>
      </c>
      <c r="X53" s="202">
        <v>1.4</v>
      </c>
      <c r="Y53" s="202">
        <v>0</v>
      </c>
      <c r="Z53" s="202">
        <v>3.33</v>
      </c>
      <c r="AA53" s="202">
        <v>1.28</v>
      </c>
      <c r="AB53" s="202">
        <v>0</v>
      </c>
      <c r="AC53" s="202">
        <v>19.22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52.57</v>
      </c>
      <c r="AJ53" s="202">
        <v>0</v>
      </c>
      <c r="AK53" s="202">
        <v>-35</v>
      </c>
      <c r="AL53" s="202">
        <v>0</v>
      </c>
      <c r="AM53" s="202">
        <v>0</v>
      </c>
      <c r="AN53" s="202">
        <v>0</v>
      </c>
      <c r="AO53" s="202">
        <v>89.77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27.19</v>
      </c>
      <c r="H54" s="202">
        <v>0</v>
      </c>
      <c r="I54" s="202">
        <v>0</v>
      </c>
      <c r="J54" s="202">
        <v>37.549999999999997</v>
      </c>
      <c r="K54" s="202">
        <v>16.46</v>
      </c>
      <c r="L54" s="202">
        <v>0.3</v>
      </c>
      <c r="M54" s="202">
        <v>1.03</v>
      </c>
      <c r="N54" s="202">
        <v>1.68</v>
      </c>
      <c r="O54" s="202">
        <v>2.38</v>
      </c>
      <c r="P54" s="202">
        <v>-1.4</v>
      </c>
      <c r="Q54" s="202">
        <v>0.28999999999999998</v>
      </c>
      <c r="R54" s="202">
        <v>0.6</v>
      </c>
      <c r="S54" s="202">
        <v>0</v>
      </c>
      <c r="T54" s="202">
        <v>0</v>
      </c>
      <c r="U54" s="202">
        <v>2.0099999999999998</v>
      </c>
      <c r="V54" s="202">
        <v>0.35</v>
      </c>
      <c r="W54" s="202">
        <v>0.64</v>
      </c>
      <c r="X54" s="202">
        <v>1.4</v>
      </c>
      <c r="Y54" s="202">
        <v>0</v>
      </c>
      <c r="Z54" s="202">
        <v>3.33</v>
      </c>
      <c r="AA54" s="202">
        <v>1.28</v>
      </c>
      <c r="AB54" s="202">
        <v>0</v>
      </c>
      <c r="AC54" s="202">
        <v>19.22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52.57</v>
      </c>
      <c r="AJ54" s="202">
        <v>0</v>
      </c>
      <c r="AK54" s="202">
        <v>-35</v>
      </c>
      <c r="AL54" s="202">
        <v>0</v>
      </c>
      <c r="AM54" s="202">
        <v>0</v>
      </c>
      <c r="AN54" s="202">
        <v>0</v>
      </c>
      <c r="AO54" s="202">
        <v>89.77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27.19</v>
      </c>
      <c r="H55" s="202">
        <v>0</v>
      </c>
      <c r="I55" s="202">
        <v>0</v>
      </c>
      <c r="J55" s="202">
        <v>37.549999999999997</v>
      </c>
      <c r="K55" s="202">
        <v>16.46</v>
      </c>
      <c r="L55" s="202">
        <v>0.3</v>
      </c>
      <c r="M55" s="202">
        <v>1.03</v>
      </c>
      <c r="N55" s="202">
        <v>1.68</v>
      </c>
      <c r="O55" s="202">
        <v>2.38</v>
      </c>
      <c r="P55" s="202">
        <v>-1.4</v>
      </c>
      <c r="Q55" s="202">
        <v>0.28999999999999998</v>
      </c>
      <c r="R55" s="202">
        <v>0.6</v>
      </c>
      <c r="S55" s="202">
        <v>0</v>
      </c>
      <c r="T55" s="202">
        <v>0</v>
      </c>
      <c r="U55" s="202">
        <v>2.0099999999999998</v>
      </c>
      <c r="V55" s="202">
        <v>0.35</v>
      </c>
      <c r="W55" s="202">
        <v>0.64</v>
      </c>
      <c r="X55" s="202">
        <v>1.4</v>
      </c>
      <c r="Y55" s="202">
        <v>0</v>
      </c>
      <c r="Z55" s="202">
        <v>3.33</v>
      </c>
      <c r="AA55" s="202">
        <v>1.28</v>
      </c>
      <c r="AB55" s="202">
        <v>0</v>
      </c>
      <c r="AC55" s="202">
        <v>19.22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52.57</v>
      </c>
      <c r="AJ55" s="202">
        <v>0</v>
      </c>
      <c r="AK55" s="202">
        <v>-35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27.19</v>
      </c>
      <c r="H56" s="202">
        <v>0</v>
      </c>
      <c r="I56" s="202">
        <v>0</v>
      </c>
      <c r="J56" s="202">
        <v>37.549999999999997</v>
      </c>
      <c r="K56" s="202">
        <v>16.46</v>
      </c>
      <c r="L56" s="202">
        <v>0.3</v>
      </c>
      <c r="M56" s="202">
        <v>1.03</v>
      </c>
      <c r="N56" s="202">
        <v>1.68</v>
      </c>
      <c r="O56" s="202">
        <v>2.38</v>
      </c>
      <c r="P56" s="202">
        <v>-1.4</v>
      </c>
      <c r="Q56" s="202">
        <v>0.28999999999999998</v>
      </c>
      <c r="R56" s="202">
        <v>0.6</v>
      </c>
      <c r="S56" s="202">
        <v>0</v>
      </c>
      <c r="T56" s="202">
        <v>0</v>
      </c>
      <c r="U56" s="202">
        <v>2.0099999999999998</v>
      </c>
      <c r="V56" s="202">
        <v>0.35</v>
      </c>
      <c r="W56" s="202">
        <v>0.64</v>
      </c>
      <c r="X56" s="202">
        <v>1.4</v>
      </c>
      <c r="Y56" s="202">
        <v>0</v>
      </c>
      <c r="Z56" s="202">
        <v>3.33</v>
      </c>
      <c r="AA56" s="202">
        <v>1.28</v>
      </c>
      <c r="AB56" s="202">
        <v>0</v>
      </c>
      <c r="AC56" s="202">
        <v>19.22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52.57</v>
      </c>
      <c r="AJ56" s="202">
        <v>0</v>
      </c>
      <c r="AK56" s="202">
        <v>-35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27.19</v>
      </c>
      <c r="H57" s="202">
        <v>0</v>
      </c>
      <c r="I57" s="202">
        <v>0</v>
      </c>
      <c r="J57" s="202">
        <v>37.549999999999997</v>
      </c>
      <c r="K57" s="202">
        <v>16.46</v>
      </c>
      <c r="L57" s="202">
        <v>0.3</v>
      </c>
      <c r="M57" s="202">
        <v>1.03</v>
      </c>
      <c r="N57" s="202">
        <v>1.68</v>
      </c>
      <c r="O57" s="202">
        <v>2.38</v>
      </c>
      <c r="P57" s="202">
        <v>-1.4</v>
      </c>
      <c r="Q57" s="202">
        <v>0.28999999999999998</v>
      </c>
      <c r="R57" s="202">
        <v>0.6</v>
      </c>
      <c r="S57" s="202">
        <v>0</v>
      </c>
      <c r="T57" s="202">
        <v>0</v>
      </c>
      <c r="U57" s="202">
        <v>2.0099999999999998</v>
      </c>
      <c r="V57" s="202">
        <v>0.35</v>
      </c>
      <c r="W57" s="202">
        <v>0.64</v>
      </c>
      <c r="X57" s="202">
        <v>1.4</v>
      </c>
      <c r="Y57" s="202">
        <v>0</v>
      </c>
      <c r="Z57" s="202">
        <v>3.32</v>
      </c>
      <c r="AA57" s="202">
        <v>1.28</v>
      </c>
      <c r="AB57" s="202">
        <v>0</v>
      </c>
      <c r="AC57" s="202">
        <v>19.22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52.57</v>
      </c>
      <c r="AJ57" s="202">
        <v>0</v>
      </c>
      <c r="AK57" s="202">
        <v>-35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27.19</v>
      </c>
      <c r="H58" s="202">
        <v>0</v>
      </c>
      <c r="I58" s="202">
        <v>0</v>
      </c>
      <c r="J58" s="202">
        <v>37.549999999999997</v>
      </c>
      <c r="K58" s="202">
        <v>16.46</v>
      </c>
      <c r="L58" s="202">
        <v>0.3</v>
      </c>
      <c r="M58" s="202">
        <v>1.03</v>
      </c>
      <c r="N58" s="202">
        <v>1.68</v>
      </c>
      <c r="O58" s="202">
        <v>2.38</v>
      </c>
      <c r="P58" s="202">
        <v>-1.4</v>
      </c>
      <c r="Q58" s="202">
        <v>0.28999999999999998</v>
      </c>
      <c r="R58" s="202">
        <v>0.6</v>
      </c>
      <c r="S58" s="202">
        <v>0</v>
      </c>
      <c r="T58" s="202">
        <v>0</v>
      </c>
      <c r="U58" s="202">
        <v>2.0099999999999998</v>
      </c>
      <c r="V58" s="202">
        <v>0.35</v>
      </c>
      <c r="W58" s="202">
        <v>0.64</v>
      </c>
      <c r="X58" s="202">
        <v>1.4</v>
      </c>
      <c r="Y58" s="202">
        <v>0</v>
      </c>
      <c r="Z58" s="202">
        <v>3.32</v>
      </c>
      <c r="AA58" s="202">
        <v>1.28</v>
      </c>
      <c r="AB58" s="202">
        <v>0</v>
      </c>
      <c r="AC58" s="202">
        <v>19.22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52.57</v>
      </c>
      <c r="AJ58" s="202">
        <v>0</v>
      </c>
      <c r="AK58" s="202">
        <v>-35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27.19</v>
      </c>
      <c r="H59" s="202">
        <v>0</v>
      </c>
      <c r="I59" s="202">
        <v>0</v>
      </c>
      <c r="J59" s="202">
        <v>37.549999999999997</v>
      </c>
      <c r="K59" s="202">
        <v>16.46</v>
      </c>
      <c r="L59" s="202">
        <v>0.3</v>
      </c>
      <c r="M59" s="202">
        <v>1.03</v>
      </c>
      <c r="N59" s="202">
        <v>1.68</v>
      </c>
      <c r="O59" s="202">
        <v>2.38</v>
      </c>
      <c r="P59" s="202">
        <v>-1.4</v>
      </c>
      <c r="Q59" s="202">
        <v>0.28999999999999998</v>
      </c>
      <c r="R59" s="202">
        <v>0.6</v>
      </c>
      <c r="S59" s="202">
        <v>0</v>
      </c>
      <c r="T59" s="202">
        <v>0</v>
      </c>
      <c r="U59" s="202">
        <v>2.0099999999999998</v>
      </c>
      <c r="V59" s="202">
        <v>0.35</v>
      </c>
      <c r="W59" s="202">
        <v>0.64</v>
      </c>
      <c r="X59" s="202">
        <v>1.4</v>
      </c>
      <c r="Y59" s="202">
        <v>0</v>
      </c>
      <c r="Z59" s="202">
        <v>3.32</v>
      </c>
      <c r="AA59" s="202">
        <v>1.28</v>
      </c>
      <c r="AB59" s="202">
        <v>0</v>
      </c>
      <c r="AC59" s="202">
        <v>19.22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52.57</v>
      </c>
      <c r="AJ59" s="202">
        <v>0</v>
      </c>
      <c r="AK59" s="202">
        <v>-35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27.19</v>
      </c>
      <c r="H60" s="202">
        <v>0</v>
      </c>
      <c r="I60" s="202">
        <v>0</v>
      </c>
      <c r="J60" s="202">
        <v>37.549999999999997</v>
      </c>
      <c r="K60" s="202">
        <v>16.46</v>
      </c>
      <c r="L60" s="202">
        <v>0.3</v>
      </c>
      <c r="M60" s="202">
        <v>1.03</v>
      </c>
      <c r="N60" s="202">
        <v>1.68</v>
      </c>
      <c r="O60" s="202">
        <v>2.38</v>
      </c>
      <c r="P60" s="202">
        <v>-1.4</v>
      </c>
      <c r="Q60" s="202">
        <v>0.28999999999999998</v>
      </c>
      <c r="R60" s="202">
        <v>0.6</v>
      </c>
      <c r="S60" s="202">
        <v>0</v>
      </c>
      <c r="T60" s="202">
        <v>0</v>
      </c>
      <c r="U60" s="202">
        <v>2.0099999999999998</v>
      </c>
      <c r="V60" s="202">
        <v>0.35</v>
      </c>
      <c r="W60" s="202">
        <v>0.64</v>
      </c>
      <c r="X60" s="202">
        <v>1.4</v>
      </c>
      <c r="Y60" s="202">
        <v>0</v>
      </c>
      <c r="Z60" s="202">
        <v>3.32</v>
      </c>
      <c r="AA60" s="202">
        <v>1.28</v>
      </c>
      <c r="AB60" s="202">
        <v>0</v>
      </c>
      <c r="AC60" s="202">
        <v>19.22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52.57</v>
      </c>
      <c r="AJ60" s="202">
        <v>0</v>
      </c>
      <c r="AK60" s="202">
        <v>-35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27.19</v>
      </c>
      <c r="H61" s="202">
        <v>0</v>
      </c>
      <c r="I61" s="202">
        <v>0</v>
      </c>
      <c r="J61" s="202">
        <v>37.549999999999997</v>
      </c>
      <c r="K61" s="202">
        <v>16.46</v>
      </c>
      <c r="L61" s="202">
        <v>0.3</v>
      </c>
      <c r="M61" s="202">
        <v>1.03</v>
      </c>
      <c r="N61" s="202">
        <v>1.68</v>
      </c>
      <c r="O61" s="202">
        <v>2.38</v>
      </c>
      <c r="P61" s="202">
        <v>-1.4</v>
      </c>
      <c r="Q61" s="202">
        <v>0.28999999999999998</v>
      </c>
      <c r="R61" s="202">
        <v>0.6</v>
      </c>
      <c r="S61" s="202">
        <v>0</v>
      </c>
      <c r="T61" s="202">
        <v>0</v>
      </c>
      <c r="U61" s="202">
        <v>2.0099999999999998</v>
      </c>
      <c r="V61" s="202">
        <v>0.35</v>
      </c>
      <c r="W61" s="202">
        <v>0.64</v>
      </c>
      <c r="X61" s="202">
        <v>1.4</v>
      </c>
      <c r="Y61" s="202">
        <v>0</v>
      </c>
      <c r="Z61" s="202">
        <v>3.32</v>
      </c>
      <c r="AA61" s="202">
        <v>1.28</v>
      </c>
      <c r="AB61" s="202">
        <v>0</v>
      </c>
      <c r="AC61" s="202">
        <v>19.22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52.57</v>
      </c>
      <c r="AJ61" s="202">
        <v>0</v>
      </c>
      <c r="AK61" s="202">
        <v>-35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27.19</v>
      </c>
      <c r="H62" s="202">
        <v>0</v>
      </c>
      <c r="I62" s="202">
        <v>0</v>
      </c>
      <c r="J62" s="202">
        <v>37.549999999999997</v>
      </c>
      <c r="K62" s="202">
        <v>16.46</v>
      </c>
      <c r="L62" s="202">
        <v>0.3</v>
      </c>
      <c r="M62" s="202">
        <v>1.03</v>
      </c>
      <c r="N62" s="202">
        <v>1.68</v>
      </c>
      <c r="O62" s="202">
        <v>2.38</v>
      </c>
      <c r="P62" s="202">
        <v>-1.4</v>
      </c>
      <c r="Q62" s="202">
        <v>0.28999999999999998</v>
      </c>
      <c r="R62" s="202">
        <v>0.6</v>
      </c>
      <c r="S62" s="202">
        <v>0</v>
      </c>
      <c r="T62" s="202">
        <v>0</v>
      </c>
      <c r="U62" s="202">
        <v>2.0099999999999998</v>
      </c>
      <c r="V62" s="202">
        <v>0.35</v>
      </c>
      <c r="W62" s="202">
        <v>0.64</v>
      </c>
      <c r="X62" s="202">
        <v>1.4</v>
      </c>
      <c r="Y62" s="202">
        <v>0</v>
      </c>
      <c r="Z62" s="202">
        <v>3.32</v>
      </c>
      <c r="AA62" s="202">
        <v>1.28</v>
      </c>
      <c r="AB62" s="202">
        <v>0</v>
      </c>
      <c r="AC62" s="202">
        <v>19.22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52.57</v>
      </c>
      <c r="AJ62" s="202">
        <v>0</v>
      </c>
      <c r="AK62" s="202">
        <v>-35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11.53</v>
      </c>
      <c r="E63" s="202">
        <v>0</v>
      </c>
      <c r="F63" s="202">
        <v>0</v>
      </c>
      <c r="G63" s="202">
        <v>27.19</v>
      </c>
      <c r="H63" s="202">
        <v>0</v>
      </c>
      <c r="I63" s="202">
        <v>0</v>
      </c>
      <c r="J63" s="202">
        <v>37.06</v>
      </c>
      <c r="K63" s="202">
        <v>16.46</v>
      </c>
      <c r="L63" s="202">
        <v>0.25</v>
      </c>
      <c r="M63" s="202">
        <v>1.03</v>
      </c>
      <c r="N63" s="202">
        <v>1.68</v>
      </c>
      <c r="O63" s="202">
        <v>2.38</v>
      </c>
      <c r="P63" s="202">
        <v>-1.4</v>
      </c>
      <c r="Q63" s="202">
        <v>0.28999999999999998</v>
      </c>
      <c r="R63" s="202">
        <v>0.6</v>
      </c>
      <c r="S63" s="202">
        <v>0</v>
      </c>
      <c r="T63" s="202">
        <v>0</v>
      </c>
      <c r="U63" s="202">
        <v>2.0099999999999998</v>
      </c>
      <c r="V63" s="202">
        <v>0.35</v>
      </c>
      <c r="W63" s="202">
        <v>0.64</v>
      </c>
      <c r="X63" s="202">
        <v>1.4</v>
      </c>
      <c r="Y63" s="202">
        <v>0</v>
      </c>
      <c r="Z63" s="202">
        <v>3.32</v>
      </c>
      <c r="AA63" s="202">
        <v>1.28</v>
      </c>
      <c r="AB63" s="202">
        <v>0</v>
      </c>
      <c r="AC63" s="202">
        <v>19.22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53.37</v>
      </c>
      <c r="AJ63" s="202">
        <v>0</v>
      </c>
      <c r="AK63" s="202">
        <v>-35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11.53</v>
      </c>
      <c r="E64" s="202">
        <v>0</v>
      </c>
      <c r="F64" s="202">
        <v>0</v>
      </c>
      <c r="G64" s="202">
        <v>27.19</v>
      </c>
      <c r="H64" s="202">
        <v>0</v>
      </c>
      <c r="I64" s="202">
        <v>0</v>
      </c>
      <c r="J64" s="202">
        <v>37.06</v>
      </c>
      <c r="K64" s="202">
        <v>16.46</v>
      </c>
      <c r="L64" s="202">
        <v>0.25</v>
      </c>
      <c r="M64" s="202">
        <v>1.03</v>
      </c>
      <c r="N64" s="202">
        <v>1.68</v>
      </c>
      <c r="O64" s="202">
        <v>2.38</v>
      </c>
      <c r="P64" s="202">
        <v>-1.4</v>
      </c>
      <c r="Q64" s="202">
        <v>0.28999999999999998</v>
      </c>
      <c r="R64" s="202">
        <v>0.6</v>
      </c>
      <c r="S64" s="202">
        <v>0</v>
      </c>
      <c r="T64" s="202">
        <v>0</v>
      </c>
      <c r="U64" s="202">
        <v>2.0099999999999998</v>
      </c>
      <c r="V64" s="202">
        <v>0.35</v>
      </c>
      <c r="W64" s="202">
        <v>0.64</v>
      </c>
      <c r="X64" s="202">
        <v>1.4</v>
      </c>
      <c r="Y64" s="202">
        <v>0</v>
      </c>
      <c r="Z64" s="202">
        <v>3.32</v>
      </c>
      <c r="AA64" s="202">
        <v>1.28</v>
      </c>
      <c r="AB64" s="202">
        <v>0</v>
      </c>
      <c r="AC64" s="202">
        <v>19.22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53.37</v>
      </c>
      <c r="AJ64" s="202">
        <v>0</v>
      </c>
      <c r="AK64" s="202">
        <v>-35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11.53</v>
      </c>
      <c r="E65" s="202">
        <v>0</v>
      </c>
      <c r="F65" s="202">
        <v>0</v>
      </c>
      <c r="G65" s="202">
        <v>27.19</v>
      </c>
      <c r="H65" s="202">
        <v>0</v>
      </c>
      <c r="I65" s="202">
        <v>0</v>
      </c>
      <c r="J65" s="202">
        <v>37.06</v>
      </c>
      <c r="K65" s="202">
        <v>16.46</v>
      </c>
      <c r="L65" s="202">
        <v>0.25</v>
      </c>
      <c r="M65" s="202">
        <v>1.03</v>
      </c>
      <c r="N65" s="202">
        <v>1.68</v>
      </c>
      <c r="O65" s="202">
        <v>2.38</v>
      </c>
      <c r="P65" s="202">
        <v>-1.4</v>
      </c>
      <c r="Q65" s="202">
        <v>0.28999999999999998</v>
      </c>
      <c r="R65" s="202">
        <v>0.6</v>
      </c>
      <c r="S65" s="202">
        <v>0</v>
      </c>
      <c r="T65" s="202">
        <v>0</v>
      </c>
      <c r="U65" s="202">
        <v>2.0099999999999998</v>
      </c>
      <c r="V65" s="202">
        <v>0.35</v>
      </c>
      <c r="W65" s="202">
        <v>0.64</v>
      </c>
      <c r="X65" s="202">
        <v>1.4</v>
      </c>
      <c r="Y65" s="202">
        <v>0</v>
      </c>
      <c r="Z65" s="202">
        <v>3.32</v>
      </c>
      <c r="AA65" s="202">
        <v>1.28</v>
      </c>
      <c r="AB65" s="202">
        <v>0</v>
      </c>
      <c r="AC65" s="202">
        <v>19.22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53.37</v>
      </c>
      <c r="AJ65" s="202">
        <v>0</v>
      </c>
      <c r="AK65" s="202">
        <v>-35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11.53</v>
      </c>
      <c r="E66" s="202">
        <v>0</v>
      </c>
      <c r="F66" s="202">
        <v>0</v>
      </c>
      <c r="G66" s="202">
        <v>27.19</v>
      </c>
      <c r="H66" s="202">
        <v>0</v>
      </c>
      <c r="I66" s="202">
        <v>0</v>
      </c>
      <c r="J66" s="202">
        <v>37.06</v>
      </c>
      <c r="K66" s="202">
        <v>16.46</v>
      </c>
      <c r="L66" s="202">
        <v>0.25</v>
      </c>
      <c r="M66" s="202">
        <v>1.03</v>
      </c>
      <c r="N66" s="202">
        <v>1.68</v>
      </c>
      <c r="O66" s="202">
        <v>2.38</v>
      </c>
      <c r="P66" s="202">
        <v>-1.4</v>
      </c>
      <c r="Q66" s="202">
        <v>0.28999999999999998</v>
      </c>
      <c r="R66" s="202">
        <v>0.6</v>
      </c>
      <c r="S66" s="202">
        <v>0</v>
      </c>
      <c r="T66" s="202">
        <v>0</v>
      </c>
      <c r="U66" s="202">
        <v>2.0099999999999998</v>
      </c>
      <c r="V66" s="202">
        <v>0.35</v>
      </c>
      <c r="W66" s="202">
        <v>0.64</v>
      </c>
      <c r="X66" s="202">
        <v>1.4</v>
      </c>
      <c r="Y66" s="202">
        <v>0</v>
      </c>
      <c r="Z66" s="202">
        <v>3.32</v>
      </c>
      <c r="AA66" s="202">
        <v>1.28</v>
      </c>
      <c r="AB66" s="202">
        <v>0</v>
      </c>
      <c r="AC66" s="202">
        <v>19.22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53.37</v>
      </c>
      <c r="AJ66" s="202">
        <v>0</v>
      </c>
      <c r="AK66" s="202">
        <v>-35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11.53</v>
      </c>
      <c r="E67" s="202">
        <v>0</v>
      </c>
      <c r="F67" s="202">
        <v>0</v>
      </c>
      <c r="G67" s="202">
        <v>27.19</v>
      </c>
      <c r="H67" s="202">
        <v>0</v>
      </c>
      <c r="I67" s="202">
        <v>0</v>
      </c>
      <c r="J67" s="202">
        <v>37.06</v>
      </c>
      <c r="K67" s="202">
        <v>16.46</v>
      </c>
      <c r="L67" s="202">
        <v>0.25</v>
      </c>
      <c r="M67" s="202">
        <v>1.03</v>
      </c>
      <c r="N67" s="202">
        <v>1.68</v>
      </c>
      <c r="O67" s="202">
        <v>2.38</v>
      </c>
      <c r="P67" s="202">
        <v>-3.54</v>
      </c>
      <c r="Q67" s="202">
        <v>0.28999999999999998</v>
      </c>
      <c r="R67" s="202">
        <v>0.6</v>
      </c>
      <c r="S67" s="202">
        <v>0</v>
      </c>
      <c r="T67" s="202">
        <v>0</v>
      </c>
      <c r="U67" s="202">
        <v>2.0099999999999998</v>
      </c>
      <c r="V67" s="202">
        <v>0.35</v>
      </c>
      <c r="W67" s="202">
        <v>0.64</v>
      </c>
      <c r="X67" s="202">
        <v>1.4</v>
      </c>
      <c r="Y67" s="202">
        <v>0</v>
      </c>
      <c r="Z67" s="202">
        <v>3.32</v>
      </c>
      <c r="AA67" s="202">
        <v>1.28</v>
      </c>
      <c r="AB67" s="202">
        <v>0</v>
      </c>
      <c r="AC67" s="202">
        <v>19.22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53.37</v>
      </c>
      <c r="AJ67" s="202">
        <v>0</v>
      </c>
      <c r="AK67" s="202">
        <v>-35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11.53</v>
      </c>
      <c r="E68" s="202">
        <v>0</v>
      </c>
      <c r="F68" s="202">
        <v>0</v>
      </c>
      <c r="G68" s="202">
        <v>27.19</v>
      </c>
      <c r="H68" s="202">
        <v>0</v>
      </c>
      <c r="I68" s="202">
        <v>0</v>
      </c>
      <c r="J68" s="202">
        <v>37.06</v>
      </c>
      <c r="K68" s="202">
        <v>16.46</v>
      </c>
      <c r="L68" s="202">
        <v>0.25</v>
      </c>
      <c r="M68" s="202">
        <v>1.03</v>
      </c>
      <c r="N68" s="202">
        <v>1.68</v>
      </c>
      <c r="O68" s="202">
        <v>2.38</v>
      </c>
      <c r="P68" s="202">
        <v>-3.82</v>
      </c>
      <c r="Q68" s="202">
        <v>0.28999999999999998</v>
      </c>
      <c r="R68" s="202">
        <v>0.6</v>
      </c>
      <c r="S68" s="202">
        <v>0</v>
      </c>
      <c r="T68" s="202">
        <v>0</v>
      </c>
      <c r="U68" s="202">
        <v>2.0099999999999998</v>
      </c>
      <c r="V68" s="202">
        <v>0.35</v>
      </c>
      <c r="W68" s="202">
        <v>0.64</v>
      </c>
      <c r="X68" s="202">
        <v>1.4</v>
      </c>
      <c r="Y68" s="202">
        <v>0</v>
      </c>
      <c r="Z68" s="202">
        <v>3.32</v>
      </c>
      <c r="AA68" s="202">
        <v>1.28</v>
      </c>
      <c r="AB68" s="202">
        <v>0</v>
      </c>
      <c r="AC68" s="202">
        <v>19.22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53.37</v>
      </c>
      <c r="AJ68" s="202">
        <v>0</v>
      </c>
      <c r="AK68" s="202">
        <v>-35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11.53</v>
      </c>
      <c r="E69" s="202">
        <v>0</v>
      </c>
      <c r="F69" s="202">
        <v>0</v>
      </c>
      <c r="G69" s="202">
        <v>27.19</v>
      </c>
      <c r="H69" s="202">
        <v>0</v>
      </c>
      <c r="I69" s="202">
        <v>0</v>
      </c>
      <c r="J69" s="202">
        <v>33.950000000000003</v>
      </c>
      <c r="K69" s="202">
        <v>16.46</v>
      </c>
      <c r="L69" s="202">
        <v>0.25</v>
      </c>
      <c r="M69" s="202">
        <v>1.03</v>
      </c>
      <c r="N69" s="202">
        <v>1.68</v>
      </c>
      <c r="O69" s="202">
        <v>2.38</v>
      </c>
      <c r="P69" s="202">
        <v>-3.82</v>
      </c>
      <c r="Q69" s="202">
        <v>0.28999999999999998</v>
      </c>
      <c r="R69" s="202">
        <v>0.6</v>
      </c>
      <c r="S69" s="202">
        <v>0</v>
      </c>
      <c r="T69" s="202">
        <v>0</v>
      </c>
      <c r="U69" s="202">
        <v>2.0099999999999998</v>
      </c>
      <c r="V69" s="202">
        <v>0.35</v>
      </c>
      <c r="W69" s="202">
        <v>0.64</v>
      </c>
      <c r="X69" s="202">
        <v>1.4</v>
      </c>
      <c r="Y69" s="202">
        <v>0</v>
      </c>
      <c r="Z69" s="202">
        <v>3.32</v>
      </c>
      <c r="AA69" s="202">
        <v>1.28</v>
      </c>
      <c r="AB69" s="202">
        <v>0</v>
      </c>
      <c r="AC69" s="202">
        <v>19.22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53.37</v>
      </c>
      <c r="AJ69" s="202">
        <v>0</v>
      </c>
      <c r="AK69" s="202">
        <v>-35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11.53</v>
      </c>
      <c r="E70" s="202">
        <v>0</v>
      </c>
      <c r="F70" s="202">
        <v>0</v>
      </c>
      <c r="G70" s="202">
        <v>27.19</v>
      </c>
      <c r="H70" s="202">
        <v>0</v>
      </c>
      <c r="I70" s="202">
        <v>0</v>
      </c>
      <c r="J70" s="202">
        <v>35.869999999999997</v>
      </c>
      <c r="K70" s="202">
        <v>16.46</v>
      </c>
      <c r="L70" s="202">
        <v>0.25</v>
      </c>
      <c r="M70" s="202">
        <v>1.03</v>
      </c>
      <c r="N70" s="202">
        <v>1.68</v>
      </c>
      <c r="O70" s="202">
        <v>2.38</v>
      </c>
      <c r="P70" s="202">
        <v>-3.82</v>
      </c>
      <c r="Q70" s="202">
        <v>0.28999999999999998</v>
      </c>
      <c r="R70" s="202">
        <v>0.59</v>
      </c>
      <c r="S70" s="202">
        <v>0</v>
      </c>
      <c r="T70" s="202">
        <v>0</v>
      </c>
      <c r="U70" s="202">
        <v>2.0099999999999998</v>
      </c>
      <c r="V70" s="202">
        <v>0.35</v>
      </c>
      <c r="W70" s="202">
        <v>0.64</v>
      </c>
      <c r="X70" s="202">
        <v>1.4</v>
      </c>
      <c r="Y70" s="202">
        <v>0</v>
      </c>
      <c r="Z70" s="202">
        <v>3.32</v>
      </c>
      <c r="AA70" s="202">
        <v>1.28</v>
      </c>
      <c r="AB70" s="202">
        <v>0</v>
      </c>
      <c r="AC70" s="202">
        <v>19.22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51.94</v>
      </c>
      <c r="AJ70" s="202">
        <v>0</v>
      </c>
      <c r="AK70" s="202">
        <v>-35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11.3</v>
      </c>
      <c r="E71" s="202">
        <v>0</v>
      </c>
      <c r="F71" s="202">
        <v>0</v>
      </c>
      <c r="G71" s="202">
        <v>27.19</v>
      </c>
      <c r="H71" s="202">
        <v>0</v>
      </c>
      <c r="I71" s="202">
        <v>0</v>
      </c>
      <c r="J71" s="202">
        <v>36.83</v>
      </c>
      <c r="K71" s="202">
        <v>16.46</v>
      </c>
      <c r="L71" s="202">
        <v>0.25</v>
      </c>
      <c r="M71" s="202">
        <v>1.03</v>
      </c>
      <c r="N71" s="202">
        <v>1.68</v>
      </c>
      <c r="O71" s="202">
        <v>2.38</v>
      </c>
      <c r="P71" s="202">
        <v>-3.82</v>
      </c>
      <c r="Q71" s="202">
        <v>0.28999999999999998</v>
      </c>
      <c r="R71" s="202">
        <v>0.6</v>
      </c>
      <c r="S71" s="202">
        <v>0</v>
      </c>
      <c r="T71" s="202">
        <v>0</v>
      </c>
      <c r="U71" s="202">
        <v>2.0099999999999998</v>
      </c>
      <c r="V71" s="202">
        <v>0.35</v>
      </c>
      <c r="W71" s="202">
        <v>0.64</v>
      </c>
      <c r="X71" s="202">
        <v>1.4</v>
      </c>
      <c r="Y71" s="202">
        <v>0</v>
      </c>
      <c r="Z71" s="202">
        <v>3.32</v>
      </c>
      <c r="AA71" s="202">
        <v>1.28</v>
      </c>
      <c r="AB71" s="202">
        <v>0</v>
      </c>
      <c r="AC71" s="202">
        <v>19.22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51.94</v>
      </c>
      <c r="AJ71" s="202">
        <v>0</v>
      </c>
      <c r="AK71" s="202">
        <v>-35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11.3</v>
      </c>
      <c r="E72" s="202">
        <v>0</v>
      </c>
      <c r="F72" s="202">
        <v>0</v>
      </c>
      <c r="G72" s="202">
        <v>27.19</v>
      </c>
      <c r="H72" s="202">
        <v>0</v>
      </c>
      <c r="I72" s="202">
        <v>0</v>
      </c>
      <c r="J72" s="202">
        <v>36.83</v>
      </c>
      <c r="K72" s="202">
        <v>16.45</v>
      </c>
      <c r="L72" s="202">
        <v>0.25</v>
      </c>
      <c r="M72" s="202">
        <v>1.03</v>
      </c>
      <c r="N72" s="202">
        <v>1.68</v>
      </c>
      <c r="O72" s="202">
        <v>2.38</v>
      </c>
      <c r="P72" s="202">
        <v>-3.82</v>
      </c>
      <c r="Q72" s="202">
        <v>0.28999999999999998</v>
      </c>
      <c r="R72" s="202">
        <v>0.6</v>
      </c>
      <c r="S72" s="202">
        <v>0</v>
      </c>
      <c r="T72" s="202">
        <v>0</v>
      </c>
      <c r="U72" s="202">
        <v>2.0099999999999998</v>
      </c>
      <c r="V72" s="202">
        <v>0.35</v>
      </c>
      <c r="W72" s="202">
        <v>0.64</v>
      </c>
      <c r="X72" s="202">
        <v>1.4</v>
      </c>
      <c r="Y72" s="202">
        <v>0</v>
      </c>
      <c r="Z72" s="202">
        <v>3.32</v>
      </c>
      <c r="AA72" s="202">
        <v>1.28</v>
      </c>
      <c r="AB72" s="202">
        <v>0</v>
      </c>
      <c r="AC72" s="202">
        <v>19.22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51.94</v>
      </c>
      <c r="AJ72" s="202">
        <v>0</v>
      </c>
      <c r="AK72" s="202">
        <v>-35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11.3</v>
      </c>
      <c r="E73" s="202">
        <v>0</v>
      </c>
      <c r="F73" s="202">
        <v>0</v>
      </c>
      <c r="G73" s="202">
        <v>27.19</v>
      </c>
      <c r="H73" s="202">
        <v>0</v>
      </c>
      <c r="I73" s="202">
        <v>0</v>
      </c>
      <c r="J73" s="202">
        <v>36.83</v>
      </c>
      <c r="K73" s="202">
        <v>16.45</v>
      </c>
      <c r="L73" s="202">
        <v>0.25</v>
      </c>
      <c r="M73" s="202">
        <v>1.03</v>
      </c>
      <c r="N73" s="202">
        <v>1.68</v>
      </c>
      <c r="O73" s="202">
        <v>2.38</v>
      </c>
      <c r="P73" s="202">
        <v>-3.82</v>
      </c>
      <c r="Q73" s="202">
        <v>0.28999999999999998</v>
      </c>
      <c r="R73" s="202">
        <v>0.6</v>
      </c>
      <c r="S73" s="202">
        <v>0</v>
      </c>
      <c r="T73" s="202">
        <v>0</v>
      </c>
      <c r="U73" s="202">
        <v>2.0099999999999998</v>
      </c>
      <c r="V73" s="202">
        <v>0.35</v>
      </c>
      <c r="W73" s="202">
        <v>0.64</v>
      </c>
      <c r="X73" s="202">
        <v>1.4</v>
      </c>
      <c r="Y73" s="202">
        <v>0</v>
      </c>
      <c r="Z73" s="202">
        <v>3.96</v>
      </c>
      <c r="AA73" s="202">
        <v>1.28</v>
      </c>
      <c r="AB73" s="202">
        <v>0</v>
      </c>
      <c r="AC73" s="202">
        <v>19.22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51.94</v>
      </c>
      <c r="AJ73" s="202">
        <v>0</v>
      </c>
      <c r="AK73" s="202">
        <v>-35</v>
      </c>
      <c r="AL73" s="202">
        <v>0</v>
      </c>
      <c r="AM73" s="202">
        <v>0</v>
      </c>
      <c r="AN73" s="202">
        <v>0</v>
      </c>
      <c r="AO73" s="202">
        <v>5.8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11.3</v>
      </c>
      <c r="E74" s="202">
        <v>0</v>
      </c>
      <c r="F74" s="202">
        <v>0</v>
      </c>
      <c r="G74" s="202">
        <v>27.19</v>
      </c>
      <c r="H74" s="202">
        <v>0</v>
      </c>
      <c r="I74" s="202">
        <v>0</v>
      </c>
      <c r="J74" s="202">
        <v>36.83</v>
      </c>
      <c r="K74" s="202">
        <v>16.45</v>
      </c>
      <c r="L74" s="202">
        <v>0.25</v>
      </c>
      <c r="M74" s="202">
        <v>1.03</v>
      </c>
      <c r="N74" s="202">
        <v>1.68</v>
      </c>
      <c r="O74" s="202">
        <v>2.38</v>
      </c>
      <c r="P74" s="202">
        <v>-3.82</v>
      </c>
      <c r="Q74" s="202">
        <v>0.28999999999999998</v>
      </c>
      <c r="R74" s="202">
        <v>0.6</v>
      </c>
      <c r="S74" s="202">
        <v>0</v>
      </c>
      <c r="T74" s="202">
        <v>0</v>
      </c>
      <c r="U74" s="202">
        <v>2.0099999999999998</v>
      </c>
      <c r="V74" s="202">
        <v>0.35</v>
      </c>
      <c r="W74" s="202">
        <v>0.64</v>
      </c>
      <c r="X74" s="202">
        <v>1.4</v>
      </c>
      <c r="Y74" s="202">
        <v>0</v>
      </c>
      <c r="Z74" s="202">
        <v>3.96</v>
      </c>
      <c r="AA74" s="202">
        <v>1.28</v>
      </c>
      <c r="AB74" s="202">
        <v>0</v>
      </c>
      <c r="AC74" s="202">
        <v>19.22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51.94</v>
      </c>
      <c r="AJ74" s="202">
        <v>0</v>
      </c>
      <c r="AK74" s="202">
        <v>-35</v>
      </c>
      <c r="AL74" s="202">
        <v>0</v>
      </c>
      <c r="AM74" s="202">
        <v>0</v>
      </c>
      <c r="AN74" s="202">
        <v>0</v>
      </c>
      <c r="AO74" s="202">
        <v>5.8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10.98</v>
      </c>
      <c r="E75" s="202">
        <v>0</v>
      </c>
      <c r="F75" s="202">
        <v>0</v>
      </c>
      <c r="G75" s="202">
        <v>27.19</v>
      </c>
      <c r="H75" s="202">
        <v>0</v>
      </c>
      <c r="I75" s="202">
        <v>0</v>
      </c>
      <c r="J75" s="202">
        <v>37.06</v>
      </c>
      <c r="K75" s="202">
        <v>16.45</v>
      </c>
      <c r="L75" s="202">
        <v>0.25</v>
      </c>
      <c r="M75" s="202">
        <v>1.03</v>
      </c>
      <c r="N75" s="202">
        <v>1.68</v>
      </c>
      <c r="O75" s="202">
        <v>2.38</v>
      </c>
      <c r="P75" s="202">
        <v>-3.82</v>
      </c>
      <c r="Q75" s="202">
        <v>0.28999999999999998</v>
      </c>
      <c r="R75" s="202">
        <v>0.6</v>
      </c>
      <c r="S75" s="202">
        <v>0</v>
      </c>
      <c r="T75" s="202">
        <v>0</v>
      </c>
      <c r="U75" s="202">
        <v>2.0099999999999998</v>
      </c>
      <c r="V75" s="202">
        <v>0.35</v>
      </c>
      <c r="W75" s="202">
        <v>0.64</v>
      </c>
      <c r="X75" s="202">
        <v>1.4</v>
      </c>
      <c r="Y75" s="202">
        <v>0</v>
      </c>
      <c r="Z75" s="202">
        <v>3.96</v>
      </c>
      <c r="AA75" s="202">
        <v>1.28</v>
      </c>
      <c r="AB75" s="202">
        <v>0</v>
      </c>
      <c r="AC75" s="202">
        <v>19.22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50.81</v>
      </c>
      <c r="AJ75" s="202">
        <v>0</v>
      </c>
      <c r="AK75" s="202">
        <v>-35</v>
      </c>
      <c r="AL75" s="202">
        <v>0</v>
      </c>
      <c r="AM75" s="202">
        <v>0</v>
      </c>
      <c r="AN75" s="202">
        <v>0</v>
      </c>
      <c r="AO75" s="202">
        <v>-3.96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10.98</v>
      </c>
      <c r="E76" s="202">
        <v>0</v>
      </c>
      <c r="F76" s="202">
        <v>0</v>
      </c>
      <c r="G76" s="202">
        <v>27.19</v>
      </c>
      <c r="H76" s="202">
        <v>0</v>
      </c>
      <c r="I76" s="202">
        <v>0</v>
      </c>
      <c r="J76" s="202">
        <v>37.06</v>
      </c>
      <c r="K76" s="202">
        <v>16.45</v>
      </c>
      <c r="L76" s="202">
        <v>0.25</v>
      </c>
      <c r="M76" s="202">
        <v>1.03</v>
      </c>
      <c r="N76" s="202">
        <v>1.68</v>
      </c>
      <c r="O76" s="202">
        <v>2.38</v>
      </c>
      <c r="P76" s="202">
        <v>-3.82</v>
      </c>
      <c r="Q76" s="202">
        <v>0.28999999999999998</v>
      </c>
      <c r="R76" s="202">
        <v>0.6</v>
      </c>
      <c r="S76" s="202">
        <v>0</v>
      </c>
      <c r="T76" s="202">
        <v>0</v>
      </c>
      <c r="U76" s="202">
        <v>2.0099999999999998</v>
      </c>
      <c r="V76" s="202">
        <v>0.35</v>
      </c>
      <c r="W76" s="202">
        <v>0.64</v>
      </c>
      <c r="X76" s="202">
        <v>1.4</v>
      </c>
      <c r="Y76" s="202">
        <v>0</v>
      </c>
      <c r="Z76" s="202">
        <v>3.96</v>
      </c>
      <c r="AA76" s="202">
        <v>1.28</v>
      </c>
      <c r="AB76" s="202">
        <v>0</v>
      </c>
      <c r="AC76" s="202">
        <v>19.22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50.81</v>
      </c>
      <c r="AJ76" s="202">
        <v>0</v>
      </c>
      <c r="AK76" s="202">
        <v>-35</v>
      </c>
      <c r="AL76" s="202">
        <v>0</v>
      </c>
      <c r="AM76" s="202">
        <v>0</v>
      </c>
      <c r="AN76" s="202">
        <v>0</v>
      </c>
      <c r="AO76" s="202">
        <v>-3.96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10.98</v>
      </c>
      <c r="E77" s="202">
        <v>0</v>
      </c>
      <c r="F77" s="202">
        <v>0</v>
      </c>
      <c r="G77" s="202">
        <v>27.19</v>
      </c>
      <c r="H77" s="202">
        <v>0</v>
      </c>
      <c r="I77" s="202">
        <v>0</v>
      </c>
      <c r="J77" s="202">
        <v>37.54</v>
      </c>
      <c r="K77" s="202">
        <v>16.45</v>
      </c>
      <c r="L77" s="202">
        <v>0.25</v>
      </c>
      <c r="M77" s="202">
        <v>1.03</v>
      </c>
      <c r="N77" s="202">
        <v>1.68</v>
      </c>
      <c r="O77" s="202">
        <v>2.38</v>
      </c>
      <c r="P77" s="202">
        <v>-3.82</v>
      </c>
      <c r="Q77" s="202">
        <v>0.28999999999999998</v>
      </c>
      <c r="R77" s="202">
        <v>0.6</v>
      </c>
      <c r="S77" s="202">
        <v>0</v>
      </c>
      <c r="T77" s="202">
        <v>0</v>
      </c>
      <c r="U77" s="202">
        <v>2.0099999999999998</v>
      </c>
      <c r="V77" s="202">
        <v>0.35</v>
      </c>
      <c r="W77" s="202">
        <v>0.64</v>
      </c>
      <c r="X77" s="202">
        <v>1.4</v>
      </c>
      <c r="Y77" s="202">
        <v>0</v>
      </c>
      <c r="Z77" s="202">
        <v>3.96</v>
      </c>
      <c r="AA77" s="202">
        <v>1.28</v>
      </c>
      <c r="AB77" s="202">
        <v>0</v>
      </c>
      <c r="AC77" s="202">
        <v>19.22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50.81</v>
      </c>
      <c r="AJ77" s="202">
        <v>0</v>
      </c>
      <c r="AK77" s="202">
        <v>-35</v>
      </c>
      <c r="AL77" s="202">
        <v>0</v>
      </c>
      <c r="AM77" s="202">
        <v>0</v>
      </c>
      <c r="AN77" s="202">
        <v>0</v>
      </c>
      <c r="AO77" s="202">
        <v>-3.96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10.98</v>
      </c>
      <c r="E78" s="202">
        <v>0</v>
      </c>
      <c r="F78" s="202">
        <v>0</v>
      </c>
      <c r="G78" s="202">
        <v>27.19</v>
      </c>
      <c r="H78" s="202">
        <v>0</v>
      </c>
      <c r="I78" s="202">
        <v>0</v>
      </c>
      <c r="J78" s="202">
        <v>37.54</v>
      </c>
      <c r="K78" s="202">
        <v>16.45</v>
      </c>
      <c r="L78" s="202">
        <v>0.25</v>
      </c>
      <c r="M78" s="202">
        <v>1.03</v>
      </c>
      <c r="N78" s="202">
        <v>1.68</v>
      </c>
      <c r="O78" s="202">
        <v>2.38</v>
      </c>
      <c r="P78" s="202">
        <v>-3.82</v>
      </c>
      <c r="Q78" s="202">
        <v>0.28999999999999998</v>
      </c>
      <c r="R78" s="202">
        <v>0.6</v>
      </c>
      <c r="S78" s="202">
        <v>0</v>
      </c>
      <c r="T78" s="202">
        <v>0</v>
      </c>
      <c r="U78" s="202">
        <v>2.0099999999999998</v>
      </c>
      <c r="V78" s="202">
        <v>0.35</v>
      </c>
      <c r="W78" s="202">
        <v>0.64</v>
      </c>
      <c r="X78" s="202">
        <v>1.4</v>
      </c>
      <c r="Y78" s="202">
        <v>0</v>
      </c>
      <c r="Z78" s="202">
        <v>3.96</v>
      </c>
      <c r="AA78" s="202">
        <v>1.28</v>
      </c>
      <c r="AB78" s="202">
        <v>0</v>
      </c>
      <c r="AC78" s="202">
        <v>19.22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50.81</v>
      </c>
      <c r="AJ78" s="202">
        <v>0</v>
      </c>
      <c r="AK78" s="202">
        <v>-35</v>
      </c>
      <c r="AL78" s="202">
        <v>0</v>
      </c>
      <c r="AM78" s="202">
        <v>0</v>
      </c>
      <c r="AN78" s="202">
        <v>0</v>
      </c>
      <c r="AO78" s="202">
        <v>-3.96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10.98</v>
      </c>
      <c r="E79" s="202">
        <v>0</v>
      </c>
      <c r="F79" s="202">
        <v>0</v>
      </c>
      <c r="G79" s="202">
        <v>27.19</v>
      </c>
      <c r="H79" s="202">
        <v>0</v>
      </c>
      <c r="I79" s="202">
        <v>0</v>
      </c>
      <c r="J79" s="202">
        <v>37.54</v>
      </c>
      <c r="K79" s="202">
        <v>16.45</v>
      </c>
      <c r="L79" s="202">
        <v>0.25</v>
      </c>
      <c r="M79" s="202">
        <v>1.03</v>
      </c>
      <c r="N79" s="202">
        <v>1.68</v>
      </c>
      <c r="O79" s="202">
        <v>2.38</v>
      </c>
      <c r="P79" s="202">
        <v>-3.82</v>
      </c>
      <c r="Q79" s="202">
        <v>0.28999999999999998</v>
      </c>
      <c r="R79" s="202">
        <v>0.6</v>
      </c>
      <c r="S79" s="202">
        <v>0</v>
      </c>
      <c r="T79" s="202">
        <v>0</v>
      </c>
      <c r="U79" s="202">
        <v>2.0099999999999998</v>
      </c>
      <c r="V79" s="202">
        <v>0.26</v>
      </c>
      <c r="W79" s="202">
        <v>0.64</v>
      </c>
      <c r="X79" s="202">
        <v>1.4</v>
      </c>
      <c r="Y79" s="202">
        <v>0</v>
      </c>
      <c r="Z79" s="202">
        <v>3.96</v>
      </c>
      <c r="AA79" s="202">
        <v>1.28</v>
      </c>
      <c r="AB79" s="202">
        <v>0</v>
      </c>
      <c r="AC79" s="202">
        <v>19.22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50.81</v>
      </c>
      <c r="AJ79" s="202">
        <v>0</v>
      </c>
      <c r="AK79" s="202">
        <v>-4.3499999999999996</v>
      </c>
      <c r="AL79" s="202">
        <v>0</v>
      </c>
      <c r="AM79" s="202">
        <v>0</v>
      </c>
      <c r="AN79" s="202">
        <v>0</v>
      </c>
      <c r="AO79" s="202">
        <v>-3.96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10.98</v>
      </c>
      <c r="E80" s="202">
        <v>0</v>
      </c>
      <c r="F80" s="202">
        <v>0</v>
      </c>
      <c r="G80" s="202">
        <v>27.19</v>
      </c>
      <c r="H80" s="202">
        <v>0</v>
      </c>
      <c r="I80" s="202">
        <v>0</v>
      </c>
      <c r="J80" s="202">
        <v>37.54</v>
      </c>
      <c r="K80" s="202">
        <v>16.45</v>
      </c>
      <c r="L80" s="202">
        <v>0.25</v>
      </c>
      <c r="M80" s="202">
        <v>1.03</v>
      </c>
      <c r="N80" s="202">
        <v>1.68</v>
      </c>
      <c r="O80" s="202">
        <v>2.38</v>
      </c>
      <c r="P80" s="202">
        <v>-3.82</v>
      </c>
      <c r="Q80" s="202">
        <v>0.28999999999999998</v>
      </c>
      <c r="R80" s="202">
        <v>0.6</v>
      </c>
      <c r="S80" s="202">
        <v>0</v>
      </c>
      <c r="T80" s="202">
        <v>0</v>
      </c>
      <c r="U80" s="202">
        <v>2.0099999999999998</v>
      </c>
      <c r="V80" s="202">
        <v>0.26</v>
      </c>
      <c r="W80" s="202">
        <v>0.64</v>
      </c>
      <c r="X80" s="202">
        <v>1.4</v>
      </c>
      <c r="Y80" s="202">
        <v>0</v>
      </c>
      <c r="Z80" s="202">
        <v>3.96</v>
      </c>
      <c r="AA80" s="202">
        <v>1.28</v>
      </c>
      <c r="AB80" s="202">
        <v>0</v>
      </c>
      <c r="AC80" s="202">
        <v>19.22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50.81</v>
      </c>
      <c r="AJ80" s="202">
        <v>0</v>
      </c>
      <c r="AK80" s="202">
        <v>-4.3499999999999996</v>
      </c>
      <c r="AL80" s="202">
        <v>0</v>
      </c>
      <c r="AM80" s="202">
        <v>0</v>
      </c>
      <c r="AN80" s="202">
        <v>0</v>
      </c>
      <c r="AO80" s="202">
        <v>-3.96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10.98</v>
      </c>
      <c r="E81" s="202">
        <v>0</v>
      </c>
      <c r="F81" s="202">
        <v>0</v>
      </c>
      <c r="G81" s="202">
        <v>27.19</v>
      </c>
      <c r="H81" s="202">
        <v>0</v>
      </c>
      <c r="I81" s="202">
        <v>0</v>
      </c>
      <c r="J81" s="202">
        <v>37.54</v>
      </c>
      <c r="K81" s="202">
        <v>16.45</v>
      </c>
      <c r="L81" s="202">
        <v>0.25</v>
      </c>
      <c r="M81" s="202">
        <v>1.03</v>
      </c>
      <c r="N81" s="202">
        <v>1.68</v>
      </c>
      <c r="O81" s="202">
        <v>2.38</v>
      </c>
      <c r="P81" s="202">
        <v>-3.82</v>
      </c>
      <c r="Q81" s="202">
        <v>0.28999999999999998</v>
      </c>
      <c r="R81" s="202">
        <v>0.6</v>
      </c>
      <c r="S81" s="202">
        <v>0</v>
      </c>
      <c r="T81" s="202">
        <v>0</v>
      </c>
      <c r="U81" s="202">
        <v>2.0099999999999998</v>
      </c>
      <c r="V81" s="202">
        <v>0.26</v>
      </c>
      <c r="W81" s="202">
        <v>0.64</v>
      </c>
      <c r="X81" s="202">
        <v>1.4</v>
      </c>
      <c r="Y81" s="202">
        <v>0</v>
      </c>
      <c r="Z81" s="202">
        <v>3.6</v>
      </c>
      <c r="AA81" s="202">
        <v>1.28</v>
      </c>
      <c r="AB81" s="202">
        <v>0</v>
      </c>
      <c r="AC81" s="202">
        <v>18.62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50.81</v>
      </c>
      <c r="AJ81" s="202">
        <v>0</v>
      </c>
      <c r="AK81" s="202">
        <v>-4.3499999999999996</v>
      </c>
      <c r="AL81" s="202">
        <v>0</v>
      </c>
      <c r="AM81" s="202">
        <v>0</v>
      </c>
      <c r="AN81" s="202">
        <v>0</v>
      </c>
      <c r="AO81" s="202">
        <v>-3.96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10.98</v>
      </c>
      <c r="E82" s="202">
        <v>0</v>
      </c>
      <c r="F82" s="202">
        <v>0</v>
      </c>
      <c r="G82" s="202">
        <v>27.19</v>
      </c>
      <c r="H82" s="202">
        <v>0</v>
      </c>
      <c r="I82" s="202">
        <v>0</v>
      </c>
      <c r="J82" s="202">
        <v>37.54</v>
      </c>
      <c r="K82" s="202">
        <v>16.45</v>
      </c>
      <c r="L82" s="202">
        <v>0.25</v>
      </c>
      <c r="M82" s="202">
        <v>1.03</v>
      </c>
      <c r="N82" s="202">
        <v>1.68</v>
      </c>
      <c r="O82" s="202">
        <v>2.38</v>
      </c>
      <c r="P82" s="202">
        <v>-3.82</v>
      </c>
      <c r="Q82" s="202">
        <v>0.28999999999999998</v>
      </c>
      <c r="R82" s="202">
        <v>0.6</v>
      </c>
      <c r="S82" s="202">
        <v>0</v>
      </c>
      <c r="T82" s="202">
        <v>0</v>
      </c>
      <c r="U82" s="202">
        <v>2.0099999999999998</v>
      </c>
      <c r="V82" s="202">
        <v>0.26</v>
      </c>
      <c r="W82" s="202">
        <v>0.64</v>
      </c>
      <c r="X82" s="202">
        <v>1.4</v>
      </c>
      <c r="Y82" s="202">
        <v>0</v>
      </c>
      <c r="Z82" s="202">
        <v>3.6</v>
      </c>
      <c r="AA82" s="202">
        <v>1.28</v>
      </c>
      <c r="AB82" s="202">
        <v>0</v>
      </c>
      <c r="AC82" s="202">
        <v>18.62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50.81</v>
      </c>
      <c r="AJ82" s="202">
        <v>0</v>
      </c>
      <c r="AK82" s="202">
        <v>-4.3499999999999996</v>
      </c>
      <c r="AL82" s="202">
        <v>0</v>
      </c>
      <c r="AM82" s="202">
        <v>0</v>
      </c>
      <c r="AN82" s="202">
        <v>0</v>
      </c>
      <c r="AO82" s="202">
        <v>-3.96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10.98</v>
      </c>
      <c r="E83" s="202">
        <v>0</v>
      </c>
      <c r="F83" s="202">
        <v>0</v>
      </c>
      <c r="G83" s="202">
        <v>27.19</v>
      </c>
      <c r="H83" s="202">
        <v>0</v>
      </c>
      <c r="I83" s="202">
        <v>0</v>
      </c>
      <c r="J83" s="202">
        <v>37.54</v>
      </c>
      <c r="K83" s="202">
        <v>16.45</v>
      </c>
      <c r="L83" s="202">
        <v>0.25</v>
      </c>
      <c r="M83" s="202">
        <v>1.03</v>
      </c>
      <c r="N83" s="202">
        <v>1.68</v>
      </c>
      <c r="O83" s="202">
        <v>2.38</v>
      </c>
      <c r="P83" s="202">
        <v>-3.82</v>
      </c>
      <c r="Q83" s="202">
        <v>0.28999999999999998</v>
      </c>
      <c r="R83" s="202">
        <v>0.6</v>
      </c>
      <c r="S83" s="202">
        <v>0</v>
      </c>
      <c r="T83" s="202">
        <v>0</v>
      </c>
      <c r="U83" s="202">
        <v>2.0099999999999998</v>
      </c>
      <c r="V83" s="202">
        <v>0.26</v>
      </c>
      <c r="W83" s="202">
        <v>0.64</v>
      </c>
      <c r="X83" s="202">
        <v>1.4</v>
      </c>
      <c r="Y83" s="202">
        <v>0</v>
      </c>
      <c r="Z83" s="202">
        <v>3.6</v>
      </c>
      <c r="AA83" s="202">
        <v>1.28</v>
      </c>
      <c r="AB83" s="202">
        <v>0</v>
      </c>
      <c r="AC83" s="202">
        <v>18.62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50.81</v>
      </c>
      <c r="AJ83" s="202">
        <v>0</v>
      </c>
      <c r="AK83" s="202">
        <v>-4.3499999999999996</v>
      </c>
      <c r="AL83" s="202">
        <v>0</v>
      </c>
      <c r="AM83" s="202">
        <v>0</v>
      </c>
      <c r="AN83" s="202">
        <v>0</v>
      </c>
      <c r="AO83" s="202">
        <v>-3.96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10.98</v>
      </c>
      <c r="E84" s="202">
        <v>0</v>
      </c>
      <c r="F84" s="202">
        <v>0</v>
      </c>
      <c r="G84" s="202">
        <v>27.19</v>
      </c>
      <c r="H84" s="202">
        <v>0</v>
      </c>
      <c r="I84" s="202">
        <v>0</v>
      </c>
      <c r="J84" s="202">
        <v>37.54</v>
      </c>
      <c r="K84" s="202">
        <v>16.45</v>
      </c>
      <c r="L84" s="202">
        <v>0.25</v>
      </c>
      <c r="M84" s="202">
        <v>1.03</v>
      </c>
      <c r="N84" s="202">
        <v>1.68</v>
      </c>
      <c r="O84" s="202">
        <v>2.38</v>
      </c>
      <c r="P84" s="202">
        <v>-3.82</v>
      </c>
      <c r="Q84" s="202">
        <v>0.28999999999999998</v>
      </c>
      <c r="R84" s="202">
        <v>0.6</v>
      </c>
      <c r="S84" s="202">
        <v>0</v>
      </c>
      <c r="T84" s="202">
        <v>0</v>
      </c>
      <c r="U84" s="202">
        <v>2.0099999999999998</v>
      </c>
      <c r="V84" s="202">
        <v>0.26</v>
      </c>
      <c r="W84" s="202">
        <v>0.64</v>
      </c>
      <c r="X84" s="202">
        <v>1.4</v>
      </c>
      <c r="Y84" s="202">
        <v>0</v>
      </c>
      <c r="Z84" s="202">
        <v>3.6</v>
      </c>
      <c r="AA84" s="202">
        <v>1.28</v>
      </c>
      <c r="AB84" s="202">
        <v>0</v>
      </c>
      <c r="AC84" s="202">
        <v>18.62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50.81</v>
      </c>
      <c r="AJ84" s="202">
        <v>0</v>
      </c>
      <c r="AK84" s="202">
        <v>-4.3499999999999996</v>
      </c>
      <c r="AL84" s="202">
        <v>0</v>
      </c>
      <c r="AM84" s="202">
        <v>0</v>
      </c>
      <c r="AN84" s="202">
        <v>0</v>
      </c>
      <c r="AO84" s="202">
        <v>-3.96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10.98</v>
      </c>
      <c r="E85" s="202">
        <v>0</v>
      </c>
      <c r="F85" s="202">
        <v>0</v>
      </c>
      <c r="G85" s="202">
        <v>27.19</v>
      </c>
      <c r="H85" s="202">
        <v>0</v>
      </c>
      <c r="I85" s="202">
        <v>0</v>
      </c>
      <c r="J85" s="202">
        <v>37.54</v>
      </c>
      <c r="K85" s="202">
        <v>16.45</v>
      </c>
      <c r="L85" s="202">
        <v>0.25</v>
      </c>
      <c r="M85" s="202">
        <v>1.03</v>
      </c>
      <c r="N85" s="202">
        <v>1.68</v>
      </c>
      <c r="O85" s="202">
        <v>2.38</v>
      </c>
      <c r="P85" s="202">
        <v>-3.82</v>
      </c>
      <c r="Q85" s="202">
        <v>0.28999999999999998</v>
      </c>
      <c r="R85" s="202">
        <v>0.6</v>
      </c>
      <c r="S85" s="202">
        <v>0</v>
      </c>
      <c r="T85" s="202">
        <v>0</v>
      </c>
      <c r="U85" s="202">
        <v>2.0099999999999998</v>
      </c>
      <c r="V85" s="202">
        <v>0.26</v>
      </c>
      <c r="W85" s="202">
        <v>0.64</v>
      </c>
      <c r="X85" s="202">
        <v>1.4</v>
      </c>
      <c r="Y85" s="202">
        <v>0</v>
      </c>
      <c r="Z85" s="202">
        <v>3.6</v>
      </c>
      <c r="AA85" s="202">
        <v>1.28</v>
      </c>
      <c r="AB85" s="202">
        <v>0</v>
      </c>
      <c r="AC85" s="202">
        <v>18.62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50.81</v>
      </c>
      <c r="AJ85" s="202">
        <v>0</v>
      </c>
      <c r="AK85" s="202">
        <v>-4.3499999999999996</v>
      </c>
      <c r="AL85" s="202">
        <v>0</v>
      </c>
      <c r="AM85" s="202">
        <v>0</v>
      </c>
      <c r="AN85" s="202">
        <v>0</v>
      </c>
      <c r="AO85" s="202">
        <v>-3.96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10.98</v>
      </c>
      <c r="E86" s="202">
        <v>0</v>
      </c>
      <c r="F86" s="202">
        <v>0</v>
      </c>
      <c r="G86" s="202">
        <v>27.19</v>
      </c>
      <c r="H86" s="202">
        <v>0</v>
      </c>
      <c r="I86" s="202">
        <v>0</v>
      </c>
      <c r="J86" s="202">
        <v>37.54</v>
      </c>
      <c r="K86" s="202">
        <v>16.45</v>
      </c>
      <c r="L86" s="202">
        <v>0.25</v>
      </c>
      <c r="M86" s="202">
        <v>1.03</v>
      </c>
      <c r="N86" s="202">
        <v>1.68</v>
      </c>
      <c r="O86" s="202">
        <v>2.38</v>
      </c>
      <c r="P86" s="202">
        <v>-3.82</v>
      </c>
      <c r="Q86" s="202">
        <v>0.28999999999999998</v>
      </c>
      <c r="R86" s="202">
        <v>0.6</v>
      </c>
      <c r="S86" s="202">
        <v>0</v>
      </c>
      <c r="T86" s="202">
        <v>0</v>
      </c>
      <c r="U86" s="202">
        <v>2.0099999999999998</v>
      </c>
      <c r="V86" s="202">
        <v>0.26</v>
      </c>
      <c r="W86" s="202">
        <v>0.64</v>
      </c>
      <c r="X86" s="202">
        <v>1.4</v>
      </c>
      <c r="Y86" s="202">
        <v>0</v>
      </c>
      <c r="Z86" s="202">
        <v>3.6</v>
      </c>
      <c r="AA86" s="202">
        <v>1.28</v>
      </c>
      <c r="AB86" s="202">
        <v>0</v>
      </c>
      <c r="AC86" s="202">
        <v>18.62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50.81</v>
      </c>
      <c r="AJ86" s="202">
        <v>0</v>
      </c>
      <c r="AK86" s="202">
        <v>-4.3499999999999996</v>
      </c>
      <c r="AL86" s="202">
        <v>0</v>
      </c>
      <c r="AM86" s="202">
        <v>0</v>
      </c>
      <c r="AN86" s="202">
        <v>0</v>
      </c>
      <c r="AO86" s="202">
        <v>-3.96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11.3</v>
      </c>
      <c r="E87" s="202">
        <v>0</v>
      </c>
      <c r="F87" s="202">
        <v>0</v>
      </c>
      <c r="G87" s="202">
        <v>27.19</v>
      </c>
      <c r="H87" s="202">
        <v>0</v>
      </c>
      <c r="I87" s="202">
        <v>0</v>
      </c>
      <c r="J87" s="202">
        <v>37.54</v>
      </c>
      <c r="K87" s="202">
        <v>16.45</v>
      </c>
      <c r="L87" s="202">
        <v>0.25</v>
      </c>
      <c r="M87" s="202">
        <v>1.03</v>
      </c>
      <c r="N87" s="202">
        <v>1.68</v>
      </c>
      <c r="O87" s="202">
        <v>2.38</v>
      </c>
      <c r="P87" s="202">
        <v>-3.82</v>
      </c>
      <c r="Q87" s="202">
        <v>0.28999999999999998</v>
      </c>
      <c r="R87" s="202">
        <v>0.6</v>
      </c>
      <c r="S87" s="202">
        <v>0</v>
      </c>
      <c r="T87" s="202">
        <v>0</v>
      </c>
      <c r="U87" s="202">
        <v>2.0099999999999998</v>
      </c>
      <c r="V87" s="202">
        <v>0.26</v>
      </c>
      <c r="W87" s="202">
        <v>0.64</v>
      </c>
      <c r="X87" s="202">
        <v>1.4</v>
      </c>
      <c r="Y87" s="202">
        <v>0</v>
      </c>
      <c r="Z87" s="202">
        <v>3.6</v>
      </c>
      <c r="AA87" s="202">
        <v>1.28</v>
      </c>
      <c r="AB87" s="202">
        <v>0</v>
      </c>
      <c r="AC87" s="202">
        <v>18.62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50.24</v>
      </c>
      <c r="AJ87" s="202">
        <v>0</v>
      </c>
      <c r="AK87" s="202">
        <v>-4.3499999999999996</v>
      </c>
      <c r="AL87" s="202">
        <v>0</v>
      </c>
      <c r="AM87" s="202">
        <v>0</v>
      </c>
      <c r="AN87" s="202">
        <v>0</v>
      </c>
      <c r="AO87" s="202">
        <v>-7.83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11.3</v>
      </c>
      <c r="E88" s="202">
        <v>0</v>
      </c>
      <c r="F88" s="202">
        <v>0</v>
      </c>
      <c r="G88" s="202">
        <v>27.19</v>
      </c>
      <c r="H88" s="202">
        <v>0</v>
      </c>
      <c r="I88" s="202">
        <v>0</v>
      </c>
      <c r="J88" s="202">
        <v>37.54</v>
      </c>
      <c r="K88" s="202">
        <v>16.45</v>
      </c>
      <c r="L88" s="202">
        <v>0.25</v>
      </c>
      <c r="M88" s="202">
        <v>1.03</v>
      </c>
      <c r="N88" s="202">
        <v>1.68</v>
      </c>
      <c r="O88" s="202">
        <v>2.38</v>
      </c>
      <c r="P88" s="202">
        <v>-3.82</v>
      </c>
      <c r="Q88" s="202">
        <v>0.28999999999999998</v>
      </c>
      <c r="R88" s="202">
        <v>0.6</v>
      </c>
      <c r="S88" s="202">
        <v>0</v>
      </c>
      <c r="T88" s="202">
        <v>0</v>
      </c>
      <c r="U88" s="202">
        <v>2.0099999999999998</v>
      </c>
      <c r="V88" s="202">
        <v>0.26</v>
      </c>
      <c r="W88" s="202">
        <v>0.64</v>
      </c>
      <c r="X88" s="202">
        <v>1.4</v>
      </c>
      <c r="Y88" s="202">
        <v>0</v>
      </c>
      <c r="Z88" s="202">
        <v>3.6</v>
      </c>
      <c r="AA88" s="202">
        <v>1.28</v>
      </c>
      <c r="AB88" s="202">
        <v>0</v>
      </c>
      <c r="AC88" s="202">
        <v>18.62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50.24</v>
      </c>
      <c r="AJ88" s="202">
        <v>0</v>
      </c>
      <c r="AK88" s="202">
        <v>-4.3499999999999996</v>
      </c>
      <c r="AL88" s="202">
        <v>0</v>
      </c>
      <c r="AM88" s="202">
        <v>0</v>
      </c>
      <c r="AN88" s="202">
        <v>0</v>
      </c>
      <c r="AO88" s="202">
        <v>-7.83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11.3</v>
      </c>
      <c r="E89" s="202">
        <v>0</v>
      </c>
      <c r="F89" s="202">
        <v>0</v>
      </c>
      <c r="G89" s="202">
        <v>27.19</v>
      </c>
      <c r="H89" s="202">
        <v>0</v>
      </c>
      <c r="I89" s="202">
        <v>0</v>
      </c>
      <c r="J89" s="202">
        <v>37.54</v>
      </c>
      <c r="K89" s="202">
        <v>16.45</v>
      </c>
      <c r="L89" s="202">
        <v>0.25</v>
      </c>
      <c r="M89" s="202">
        <v>1.03</v>
      </c>
      <c r="N89" s="202">
        <v>1.68</v>
      </c>
      <c r="O89" s="202">
        <v>2.38</v>
      </c>
      <c r="P89" s="202">
        <v>-3.82</v>
      </c>
      <c r="Q89" s="202">
        <v>0.28999999999999998</v>
      </c>
      <c r="R89" s="202">
        <v>0.6</v>
      </c>
      <c r="S89" s="202">
        <v>0</v>
      </c>
      <c r="T89" s="202">
        <v>0</v>
      </c>
      <c r="U89" s="202">
        <v>2.0099999999999998</v>
      </c>
      <c r="V89" s="202">
        <v>0.26</v>
      </c>
      <c r="W89" s="202">
        <v>0.64</v>
      </c>
      <c r="X89" s="202">
        <v>1.4</v>
      </c>
      <c r="Y89" s="202">
        <v>0</v>
      </c>
      <c r="Z89" s="202">
        <v>3.6</v>
      </c>
      <c r="AA89" s="202">
        <v>1.28</v>
      </c>
      <c r="AB89" s="202">
        <v>0</v>
      </c>
      <c r="AC89" s="202">
        <v>18.62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50.24</v>
      </c>
      <c r="AJ89" s="202">
        <v>0</v>
      </c>
      <c r="AK89" s="202">
        <v>-35</v>
      </c>
      <c r="AL89" s="202">
        <v>0</v>
      </c>
      <c r="AM89" s="202">
        <v>0</v>
      </c>
      <c r="AN89" s="202">
        <v>0</v>
      </c>
      <c r="AO89" s="202">
        <v>42.99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11.3</v>
      </c>
      <c r="E90" s="202">
        <v>0</v>
      </c>
      <c r="F90" s="202">
        <v>0</v>
      </c>
      <c r="G90" s="202">
        <v>27.19</v>
      </c>
      <c r="H90" s="202">
        <v>0</v>
      </c>
      <c r="I90" s="202">
        <v>0</v>
      </c>
      <c r="J90" s="202">
        <v>37.54</v>
      </c>
      <c r="K90" s="202">
        <v>16.45</v>
      </c>
      <c r="L90" s="202">
        <v>0.25</v>
      </c>
      <c r="M90" s="202">
        <v>1.03</v>
      </c>
      <c r="N90" s="202">
        <v>1.68</v>
      </c>
      <c r="O90" s="202">
        <v>2.38</v>
      </c>
      <c r="P90" s="202">
        <v>-3.82</v>
      </c>
      <c r="Q90" s="202">
        <v>0.28999999999999998</v>
      </c>
      <c r="R90" s="202">
        <v>0.6</v>
      </c>
      <c r="S90" s="202">
        <v>0</v>
      </c>
      <c r="T90" s="202">
        <v>0</v>
      </c>
      <c r="U90" s="202">
        <v>2.0099999999999998</v>
      </c>
      <c r="V90" s="202">
        <v>0.26</v>
      </c>
      <c r="W90" s="202">
        <v>0.64</v>
      </c>
      <c r="X90" s="202">
        <v>1.4</v>
      </c>
      <c r="Y90" s="202">
        <v>0</v>
      </c>
      <c r="Z90" s="202">
        <v>3.6</v>
      </c>
      <c r="AA90" s="202">
        <v>1.28</v>
      </c>
      <c r="AB90" s="202">
        <v>0</v>
      </c>
      <c r="AC90" s="202">
        <v>18.62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50.24</v>
      </c>
      <c r="AJ90" s="202">
        <v>0</v>
      </c>
      <c r="AK90" s="202">
        <v>-35</v>
      </c>
      <c r="AL90" s="202">
        <v>0</v>
      </c>
      <c r="AM90" s="202">
        <v>0</v>
      </c>
      <c r="AN90" s="202">
        <v>0</v>
      </c>
      <c r="AO90" s="202">
        <v>42.99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</v>
      </c>
      <c r="E91" s="202">
        <v>0</v>
      </c>
      <c r="F91" s="202">
        <v>0</v>
      </c>
      <c r="G91" s="202">
        <v>27.19</v>
      </c>
      <c r="H91" s="202">
        <v>0</v>
      </c>
      <c r="I91" s="202">
        <v>0</v>
      </c>
      <c r="J91" s="202">
        <v>37.54</v>
      </c>
      <c r="K91" s="202">
        <v>16.45</v>
      </c>
      <c r="L91" s="202">
        <v>0.25</v>
      </c>
      <c r="M91" s="202">
        <v>1.03</v>
      </c>
      <c r="N91" s="202">
        <v>1.68</v>
      </c>
      <c r="O91" s="202">
        <v>2.38</v>
      </c>
      <c r="P91" s="202">
        <v>-3.82</v>
      </c>
      <c r="Q91" s="202">
        <v>0.28999999999999998</v>
      </c>
      <c r="R91" s="202">
        <v>0.6</v>
      </c>
      <c r="S91" s="202">
        <v>0</v>
      </c>
      <c r="T91" s="202">
        <v>0</v>
      </c>
      <c r="U91" s="202">
        <v>2.0099999999999998</v>
      </c>
      <c r="V91" s="202">
        <v>0.26</v>
      </c>
      <c r="W91" s="202">
        <v>0.64</v>
      </c>
      <c r="X91" s="202">
        <v>1.4</v>
      </c>
      <c r="Y91" s="202">
        <v>0</v>
      </c>
      <c r="Z91" s="202">
        <v>3.6</v>
      </c>
      <c r="AA91" s="202">
        <v>1.28</v>
      </c>
      <c r="AB91" s="202">
        <v>0</v>
      </c>
      <c r="AC91" s="202">
        <v>18.62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50.24</v>
      </c>
      <c r="AJ91" s="202">
        <v>0</v>
      </c>
      <c r="AK91" s="202">
        <v>-35</v>
      </c>
      <c r="AL91" s="202">
        <v>0</v>
      </c>
      <c r="AM91" s="202">
        <v>0</v>
      </c>
      <c r="AN91" s="202">
        <v>0</v>
      </c>
      <c r="AO91" s="202">
        <v>72.989999999999995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</v>
      </c>
      <c r="E92" s="202">
        <v>0</v>
      </c>
      <c r="F92" s="202">
        <v>0</v>
      </c>
      <c r="G92" s="202">
        <v>27.19</v>
      </c>
      <c r="H92" s="202">
        <v>0</v>
      </c>
      <c r="I92" s="202">
        <v>0</v>
      </c>
      <c r="J92" s="202">
        <v>38.020000000000003</v>
      </c>
      <c r="K92" s="202">
        <v>16.45</v>
      </c>
      <c r="L92" s="202">
        <v>0.25</v>
      </c>
      <c r="M92" s="202">
        <v>1.03</v>
      </c>
      <c r="N92" s="202">
        <v>1.68</v>
      </c>
      <c r="O92" s="202">
        <v>2.38</v>
      </c>
      <c r="P92" s="202">
        <v>-3.82</v>
      </c>
      <c r="Q92" s="202">
        <v>0.28999999999999998</v>
      </c>
      <c r="R92" s="202">
        <v>0.6</v>
      </c>
      <c r="S92" s="202">
        <v>0</v>
      </c>
      <c r="T92" s="202">
        <v>0</v>
      </c>
      <c r="U92" s="202">
        <v>2.0099999999999998</v>
      </c>
      <c r="V92" s="202">
        <v>0.26</v>
      </c>
      <c r="W92" s="202">
        <v>0.64</v>
      </c>
      <c r="X92" s="202">
        <v>1.4</v>
      </c>
      <c r="Y92" s="202">
        <v>0</v>
      </c>
      <c r="Z92" s="202">
        <v>3.6</v>
      </c>
      <c r="AA92" s="202">
        <v>1.28</v>
      </c>
      <c r="AB92" s="202">
        <v>0</v>
      </c>
      <c r="AC92" s="202">
        <v>18.62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50.24</v>
      </c>
      <c r="AJ92" s="202">
        <v>0</v>
      </c>
      <c r="AK92" s="202">
        <v>-35</v>
      </c>
      <c r="AL92" s="202">
        <v>0</v>
      </c>
      <c r="AM92" s="202">
        <v>0</v>
      </c>
      <c r="AN92" s="202">
        <v>0</v>
      </c>
      <c r="AO92" s="202">
        <v>72.989999999999995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</v>
      </c>
      <c r="E93" s="202">
        <v>0</v>
      </c>
      <c r="F93" s="202">
        <v>0</v>
      </c>
      <c r="G93" s="202">
        <v>27.19</v>
      </c>
      <c r="H93" s="202">
        <v>0</v>
      </c>
      <c r="I93" s="202">
        <v>0</v>
      </c>
      <c r="J93" s="202">
        <v>38.020000000000003</v>
      </c>
      <c r="K93" s="202">
        <v>16.45</v>
      </c>
      <c r="L93" s="202">
        <v>0.25</v>
      </c>
      <c r="M93" s="202">
        <v>1.03</v>
      </c>
      <c r="N93" s="202">
        <v>1.68</v>
      </c>
      <c r="O93" s="202">
        <v>2.38</v>
      </c>
      <c r="P93" s="202">
        <v>-3.82</v>
      </c>
      <c r="Q93" s="202">
        <v>0.28999999999999998</v>
      </c>
      <c r="R93" s="202">
        <v>0.6</v>
      </c>
      <c r="S93" s="202">
        <v>0</v>
      </c>
      <c r="T93" s="202">
        <v>0</v>
      </c>
      <c r="U93" s="202">
        <v>2.0099999999999998</v>
      </c>
      <c r="V93" s="202">
        <v>0.65</v>
      </c>
      <c r="W93" s="202">
        <v>0.64</v>
      </c>
      <c r="X93" s="202">
        <v>1.4</v>
      </c>
      <c r="Y93" s="202">
        <v>0</v>
      </c>
      <c r="Z93" s="202">
        <v>3.6</v>
      </c>
      <c r="AA93" s="202">
        <v>1.28</v>
      </c>
      <c r="AB93" s="202">
        <v>0</v>
      </c>
      <c r="AC93" s="202">
        <v>18.62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50.24</v>
      </c>
      <c r="AJ93" s="202">
        <v>0</v>
      </c>
      <c r="AK93" s="202">
        <v>-35</v>
      </c>
      <c r="AL93" s="202">
        <v>0</v>
      </c>
      <c r="AM93" s="202">
        <v>0</v>
      </c>
      <c r="AN93" s="202">
        <v>0</v>
      </c>
      <c r="AO93" s="202">
        <v>92.99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</v>
      </c>
      <c r="E94" s="202">
        <v>0</v>
      </c>
      <c r="F94" s="202">
        <v>0</v>
      </c>
      <c r="G94" s="202">
        <v>27.19</v>
      </c>
      <c r="H94" s="202">
        <v>0</v>
      </c>
      <c r="I94" s="202">
        <v>0</v>
      </c>
      <c r="J94" s="202">
        <v>38.020000000000003</v>
      </c>
      <c r="K94" s="202">
        <v>16.45</v>
      </c>
      <c r="L94" s="202">
        <v>0.25</v>
      </c>
      <c r="M94" s="202">
        <v>1.03</v>
      </c>
      <c r="N94" s="202">
        <v>1.68</v>
      </c>
      <c r="O94" s="202">
        <v>2.38</v>
      </c>
      <c r="P94" s="202">
        <v>-3.82</v>
      </c>
      <c r="Q94" s="202">
        <v>0.28999999999999998</v>
      </c>
      <c r="R94" s="202">
        <v>0.6</v>
      </c>
      <c r="S94" s="202">
        <v>0</v>
      </c>
      <c r="T94" s="202">
        <v>0</v>
      </c>
      <c r="U94" s="202">
        <v>2.0099999999999998</v>
      </c>
      <c r="V94" s="202">
        <v>0.65</v>
      </c>
      <c r="W94" s="202">
        <v>0.64</v>
      </c>
      <c r="X94" s="202">
        <v>1.4</v>
      </c>
      <c r="Y94" s="202">
        <v>0</v>
      </c>
      <c r="Z94" s="202">
        <v>3.6</v>
      </c>
      <c r="AA94" s="202">
        <v>1.28</v>
      </c>
      <c r="AB94" s="202">
        <v>0</v>
      </c>
      <c r="AC94" s="202">
        <v>18.62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50.24</v>
      </c>
      <c r="AJ94" s="202">
        <v>0</v>
      </c>
      <c r="AK94" s="202">
        <v>-35</v>
      </c>
      <c r="AL94" s="202">
        <v>0</v>
      </c>
      <c r="AM94" s="202">
        <v>0</v>
      </c>
      <c r="AN94" s="202">
        <v>0</v>
      </c>
      <c r="AO94" s="202">
        <v>92.99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11.53</v>
      </c>
      <c r="E95" s="202">
        <v>0</v>
      </c>
      <c r="F95" s="202">
        <v>0</v>
      </c>
      <c r="G95" s="202">
        <v>27.19</v>
      </c>
      <c r="H95" s="202">
        <v>0</v>
      </c>
      <c r="I95" s="202">
        <v>0</v>
      </c>
      <c r="J95" s="202">
        <v>38.020000000000003</v>
      </c>
      <c r="K95" s="202">
        <v>16.45</v>
      </c>
      <c r="L95" s="202">
        <v>0.25</v>
      </c>
      <c r="M95" s="202">
        <v>1.03</v>
      </c>
      <c r="N95" s="202">
        <v>1.68</v>
      </c>
      <c r="O95" s="202">
        <v>2.38</v>
      </c>
      <c r="P95" s="202">
        <v>-3.82</v>
      </c>
      <c r="Q95" s="202">
        <v>0.28999999999999998</v>
      </c>
      <c r="R95" s="202">
        <v>0.6</v>
      </c>
      <c r="S95" s="202">
        <v>0</v>
      </c>
      <c r="T95" s="202">
        <v>0</v>
      </c>
      <c r="U95" s="202">
        <v>2.0099999999999998</v>
      </c>
      <c r="V95" s="202">
        <v>1.02</v>
      </c>
      <c r="W95" s="202">
        <v>0.64</v>
      </c>
      <c r="X95" s="202">
        <v>1.4</v>
      </c>
      <c r="Y95" s="202">
        <v>0</v>
      </c>
      <c r="Z95" s="202">
        <v>3.6</v>
      </c>
      <c r="AA95" s="202">
        <v>1.28</v>
      </c>
      <c r="AB95" s="202">
        <v>0</v>
      </c>
      <c r="AC95" s="202">
        <v>18.62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50.24</v>
      </c>
      <c r="AJ95" s="202">
        <v>0</v>
      </c>
      <c r="AK95" s="202">
        <v>-35</v>
      </c>
      <c r="AL95" s="202">
        <v>0</v>
      </c>
      <c r="AM95" s="202">
        <v>0</v>
      </c>
      <c r="AN95" s="202">
        <v>0</v>
      </c>
      <c r="AO95" s="202">
        <v>92.99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11.53</v>
      </c>
      <c r="E96" s="202">
        <v>0</v>
      </c>
      <c r="F96" s="202">
        <v>0</v>
      </c>
      <c r="G96" s="202">
        <v>27.19</v>
      </c>
      <c r="H96" s="202">
        <v>0</v>
      </c>
      <c r="I96" s="202">
        <v>0</v>
      </c>
      <c r="J96" s="202">
        <v>38.020000000000003</v>
      </c>
      <c r="K96" s="202">
        <v>16.45</v>
      </c>
      <c r="L96" s="202">
        <v>0.25</v>
      </c>
      <c r="M96" s="202">
        <v>1.03</v>
      </c>
      <c r="N96" s="202">
        <v>1.68</v>
      </c>
      <c r="O96" s="202">
        <v>2.38</v>
      </c>
      <c r="P96" s="202">
        <v>-3.82</v>
      </c>
      <c r="Q96" s="202">
        <v>0.28999999999999998</v>
      </c>
      <c r="R96" s="202">
        <v>0.6</v>
      </c>
      <c r="S96" s="202">
        <v>0</v>
      </c>
      <c r="T96" s="202">
        <v>0</v>
      </c>
      <c r="U96" s="202">
        <v>2.0099999999999998</v>
      </c>
      <c r="V96" s="202">
        <v>1.02</v>
      </c>
      <c r="W96" s="202">
        <v>0.64</v>
      </c>
      <c r="X96" s="202">
        <v>1.4</v>
      </c>
      <c r="Y96" s="202">
        <v>0</v>
      </c>
      <c r="Z96" s="202">
        <v>3.6</v>
      </c>
      <c r="AA96" s="202">
        <v>1.28</v>
      </c>
      <c r="AB96" s="202">
        <v>0</v>
      </c>
      <c r="AC96" s="202">
        <v>18.62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50.24</v>
      </c>
      <c r="AJ96" s="202">
        <v>0</v>
      </c>
      <c r="AK96" s="202">
        <v>-35</v>
      </c>
      <c r="AL96" s="202">
        <v>0</v>
      </c>
      <c r="AM96" s="202">
        <v>0</v>
      </c>
      <c r="AN96" s="202">
        <v>0</v>
      </c>
      <c r="AO96" s="202">
        <v>92.99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11.53</v>
      </c>
      <c r="E97" s="202">
        <v>0</v>
      </c>
      <c r="F97" s="202">
        <v>0</v>
      </c>
      <c r="G97" s="202">
        <v>27.19</v>
      </c>
      <c r="H97" s="202">
        <v>0</v>
      </c>
      <c r="I97" s="202">
        <v>0</v>
      </c>
      <c r="J97" s="202">
        <v>38.020000000000003</v>
      </c>
      <c r="K97" s="202">
        <v>16.45</v>
      </c>
      <c r="L97" s="202">
        <v>0.25</v>
      </c>
      <c r="M97" s="202">
        <v>1.03</v>
      </c>
      <c r="N97" s="202">
        <v>1.68</v>
      </c>
      <c r="O97" s="202">
        <v>2.38</v>
      </c>
      <c r="P97" s="202">
        <v>-3.82</v>
      </c>
      <c r="Q97" s="202">
        <v>0.28999999999999998</v>
      </c>
      <c r="R97" s="202">
        <v>0.6</v>
      </c>
      <c r="S97" s="202">
        <v>0</v>
      </c>
      <c r="T97" s="202">
        <v>0</v>
      </c>
      <c r="U97" s="202">
        <v>2.0099999999999998</v>
      </c>
      <c r="V97" s="202">
        <v>1.4</v>
      </c>
      <c r="W97" s="202">
        <v>0.64</v>
      </c>
      <c r="X97" s="202">
        <v>1.4</v>
      </c>
      <c r="Y97" s="202">
        <v>0</v>
      </c>
      <c r="Z97" s="202">
        <v>3.6</v>
      </c>
      <c r="AA97" s="202">
        <v>1.28</v>
      </c>
      <c r="AB97" s="202">
        <v>0</v>
      </c>
      <c r="AC97" s="202">
        <v>18.62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50.24</v>
      </c>
      <c r="AJ97" s="202">
        <v>0</v>
      </c>
      <c r="AK97" s="202">
        <v>-35</v>
      </c>
      <c r="AL97" s="202">
        <v>0</v>
      </c>
      <c r="AM97" s="202">
        <v>0</v>
      </c>
      <c r="AN97" s="202">
        <v>0</v>
      </c>
      <c r="AO97" s="202">
        <v>92.99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11.53</v>
      </c>
      <c r="E98" s="202">
        <v>0</v>
      </c>
      <c r="F98" s="202">
        <v>0</v>
      </c>
      <c r="G98" s="202">
        <v>27.19</v>
      </c>
      <c r="H98" s="202">
        <v>0</v>
      </c>
      <c r="I98" s="202">
        <v>0</v>
      </c>
      <c r="J98" s="202">
        <v>38.020000000000003</v>
      </c>
      <c r="K98" s="202">
        <v>16.45</v>
      </c>
      <c r="L98" s="202">
        <v>0.25</v>
      </c>
      <c r="M98" s="202">
        <v>1.03</v>
      </c>
      <c r="N98" s="202">
        <v>1.68</v>
      </c>
      <c r="O98" s="202">
        <v>2.38</v>
      </c>
      <c r="P98" s="202">
        <v>-3.82</v>
      </c>
      <c r="Q98" s="202">
        <v>0.28999999999999998</v>
      </c>
      <c r="R98" s="202">
        <v>0.6</v>
      </c>
      <c r="S98" s="202">
        <v>0</v>
      </c>
      <c r="T98" s="202">
        <v>0</v>
      </c>
      <c r="U98" s="202">
        <v>2.0099999999999998</v>
      </c>
      <c r="V98" s="202">
        <v>1.4</v>
      </c>
      <c r="W98" s="202">
        <v>0.64</v>
      </c>
      <c r="X98" s="202">
        <v>1.4</v>
      </c>
      <c r="Y98" s="202">
        <v>0</v>
      </c>
      <c r="Z98" s="202">
        <v>3.6</v>
      </c>
      <c r="AA98" s="202">
        <v>1.28</v>
      </c>
      <c r="AB98" s="202">
        <v>0</v>
      </c>
      <c r="AC98" s="202">
        <v>18.62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50.24</v>
      </c>
      <c r="AJ98" s="202">
        <v>0</v>
      </c>
      <c r="AK98" s="202">
        <v>-35</v>
      </c>
      <c r="AL98" s="202">
        <v>0</v>
      </c>
      <c r="AM98" s="202">
        <v>0</v>
      </c>
      <c r="AN98" s="202">
        <v>0</v>
      </c>
      <c r="AO98" s="202">
        <v>92.99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0.2830749999999998</v>
      </c>
      <c r="E99">
        <f t="shared" si="0"/>
        <v>0</v>
      </c>
      <c r="F99">
        <f t="shared" si="0"/>
        <v>0</v>
      </c>
      <c r="G99">
        <f t="shared" si="0"/>
        <v>0.65886750000000094</v>
      </c>
      <c r="H99">
        <f t="shared" si="0"/>
        <v>0</v>
      </c>
      <c r="I99">
        <f t="shared" si="0"/>
        <v>0</v>
      </c>
      <c r="J99">
        <f t="shared" si="0"/>
        <v>0.90631499999999965</v>
      </c>
      <c r="K99">
        <f t="shared" si="0"/>
        <v>0.39493250000000057</v>
      </c>
      <c r="L99">
        <f t="shared" si="0"/>
        <v>6.5250000000000048E-3</v>
      </c>
      <c r="M99">
        <f t="shared" si="0"/>
        <v>2.472000000000002E-2</v>
      </c>
      <c r="N99">
        <f t="shared" si="0"/>
        <v>4.0320000000000092E-2</v>
      </c>
      <c r="O99">
        <f t="shared" si="0"/>
        <v>5.7119999999999928E-2</v>
      </c>
      <c r="P99">
        <f t="shared" si="0"/>
        <v>-5.7932499999999984E-2</v>
      </c>
      <c r="Q99">
        <f t="shared" si="0"/>
        <v>6.879999999999986E-3</v>
      </c>
      <c r="R99">
        <f t="shared" si="0"/>
        <v>1.4190000000000022E-2</v>
      </c>
      <c r="S99">
        <f t="shared" si="0"/>
        <v>0</v>
      </c>
      <c r="T99">
        <f t="shared" si="0"/>
        <v>0</v>
      </c>
      <c r="U99">
        <f t="shared" si="0"/>
        <v>4.823999999999995E-2</v>
      </c>
      <c r="V99">
        <f t="shared" si="0"/>
        <v>7.8550000000000113E-3</v>
      </c>
      <c r="W99">
        <f t="shared" si="0"/>
        <v>1.5360000000000011E-2</v>
      </c>
      <c r="X99">
        <f t="shared" si="0"/>
        <v>3.360000000000006E-2</v>
      </c>
      <c r="Y99">
        <f t="shared" si="0"/>
        <v>0</v>
      </c>
      <c r="Z99">
        <f t="shared" si="0"/>
        <v>8.2005000000000092E-2</v>
      </c>
      <c r="AA99">
        <f t="shared" si="0"/>
        <v>3.0575000000000022E-2</v>
      </c>
      <c r="AB99">
        <f t="shared" si="0"/>
        <v>0</v>
      </c>
      <c r="AC99">
        <f t="shared" si="0"/>
        <v>0.45669999999999988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1.2397525</v>
      </c>
      <c r="AJ99">
        <f t="shared" si="0"/>
        <v>0</v>
      </c>
      <c r="AK99">
        <f t="shared" si="0"/>
        <v>-0.73272499999999985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0.57810499999999976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45560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20.855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-20.855</v>
      </c>
      <c r="G6" s="100">
        <f t="shared" si="0"/>
        <v>0</v>
      </c>
    </row>
    <row r="7" spans="1:7">
      <c r="A7" s="99" t="s">
        <v>49</v>
      </c>
      <c r="B7" s="95">
        <f>'IDT-1 Calculation'!DF7</f>
        <v>68.957999999999998</v>
      </c>
      <c r="C7" s="95">
        <f>'IDT-1 Calculation'!DG7</f>
        <v>-20</v>
      </c>
      <c r="D7" s="95">
        <f>'IDT-1 Calculation'!DH7</f>
        <v>0</v>
      </c>
      <c r="E7" s="95">
        <f>'IDT-1 Calculation'!DI7</f>
        <v>0</v>
      </c>
      <c r="F7" s="95">
        <f>'IDT-1 Calculation'!DJ7</f>
        <v>-48.957999999999998</v>
      </c>
      <c r="G7" s="100">
        <f t="shared" si="0"/>
        <v>0</v>
      </c>
    </row>
    <row r="8" spans="1:7">
      <c r="A8" s="99" t="s">
        <v>50</v>
      </c>
      <c r="B8" s="95">
        <f>'IDT-1 Calculation'!DF8</f>
        <v>96</v>
      </c>
      <c r="C8" s="95">
        <f>'IDT-1 Calculation'!DG8</f>
        <v>-35</v>
      </c>
      <c r="D8" s="95">
        <f>'IDT-1 Calculation'!DH8</f>
        <v>0</v>
      </c>
      <c r="E8" s="95">
        <f>'IDT-1 Calculation'!DI8</f>
        <v>0</v>
      </c>
      <c r="F8" s="95">
        <f>'IDT-1 Calculation'!DJ8</f>
        <v>-61</v>
      </c>
      <c r="G8" s="100">
        <f t="shared" si="0"/>
        <v>0</v>
      </c>
    </row>
    <row r="9" spans="1:7">
      <c r="A9" s="99" t="s">
        <v>51</v>
      </c>
      <c r="B9" s="95">
        <f>'IDT-1 Calculation'!DF9</f>
        <v>56</v>
      </c>
      <c r="C9" s="95">
        <f>'IDT-1 Calculation'!DG9</f>
        <v>-23.707999999999998</v>
      </c>
      <c r="D9" s="95">
        <f>'IDT-1 Calculation'!DH9</f>
        <v>0</v>
      </c>
      <c r="E9" s="95">
        <f>'IDT-1 Calculation'!DI9</f>
        <v>0</v>
      </c>
      <c r="F9" s="95">
        <f>'IDT-1 Calculation'!DJ9</f>
        <v>-32.292000000000002</v>
      </c>
      <c r="G9" s="100">
        <f t="shared" si="0"/>
        <v>0</v>
      </c>
    </row>
    <row r="10" spans="1:7">
      <c r="A10" s="99" t="s">
        <v>52</v>
      </c>
      <c r="B10" s="95">
        <f>'IDT-1 Calculation'!DF10</f>
        <v>23</v>
      </c>
      <c r="C10" s="95">
        <f>'IDT-1 Calculation'!DG10</f>
        <v>-9.7370000000000001</v>
      </c>
      <c r="D10" s="95">
        <f>'IDT-1 Calculation'!DH10</f>
        <v>0</v>
      </c>
      <c r="E10" s="95">
        <f>'IDT-1 Calculation'!DI10</f>
        <v>0</v>
      </c>
      <c r="F10" s="95">
        <f>'IDT-1 Calculation'!DJ10</f>
        <v>-13.263</v>
      </c>
      <c r="G10" s="100">
        <f t="shared" si="0"/>
        <v>0</v>
      </c>
    </row>
    <row r="11" spans="1:7">
      <c r="A11" s="99" t="s">
        <v>53</v>
      </c>
      <c r="B11" s="95">
        <f>'IDT-1 Calculation'!DF11</f>
        <v>211</v>
      </c>
      <c r="C11" s="95">
        <f>'IDT-1 Calculation'!DG11</f>
        <v>-80</v>
      </c>
      <c r="D11" s="95">
        <f>'IDT-1 Calculation'!DH11</f>
        <v>0</v>
      </c>
      <c r="E11" s="95">
        <f>'IDT-1 Calculation'!DI11</f>
        <v>0</v>
      </c>
      <c r="F11" s="95">
        <f>'IDT-1 Calculation'!DJ11</f>
        <v>-131</v>
      </c>
      <c r="G11" s="100">
        <f t="shared" si="0"/>
        <v>0</v>
      </c>
    </row>
    <row r="12" spans="1:7">
      <c r="A12" s="99" t="s">
        <v>54</v>
      </c>
      <c r="B12" s="95">
        <f>'IDT-1 Calculation'!DF12</f>
        <v>184</v>
      </c>
      <c r="C12" s="95">
        <f>'IDT-1 Calculation'!DG12</f>
        <v>-77.899000000000001</v>
      </c>
      <c r="D12" s="95">
        <f>'IDT-1 Calculation'!DH12</f>
        <v>0</v>
      </c>
      <c r="E12" s="95">
        <f>'IDT-1 Calculation'!DI12</f>
        <v>0</v>
      </c>
      <c r="F12" s="95">
        <f>'IDT-1 Calculation'!DJ12</f>
        <v>-106.101</v>
      </c>
      <c r="G12" s="100">
        <f t="shared" si="0"/>
        <v>0</v>
      </c>
    </row>
    <row r="13" spans="1:7">
      <c r="A13" s="99" t="s">
        <v>55</v>
      </c>
      <c r="B13" s="95">
        <f>'IDT-1 Calculation'!DF13</f>
        <v>162</v>
      </c>
      <c r="C13" s="95">
        <f>'IDT-1 Calculation'!DG13</f>
        <v>-68.584999999999994</v>
      </c>
      <c r="D13" s="95">
        <f>'IDT-1 Calculation'!DH13</f>
        <v>0</v>
      </c>
      <c r="E13" s="95">
        <f>'IDT-1 Calculation'!DI13</f>
        <v>0</v>
      </c>
      <c r="F13" s="95">
        <f>'IDT-1 Calculation'!DJ13</f>
        <v>-93.415000000000006</v>
      </c>
      <c r="G13" s="100">
        <f t="shared" si="0"/>
        <v>0</v>
      </c>
    </row>
    <row r="14" spans="1:7">
      <c r="A14" s="99" t="s">
        <v>56</v>
      </c>
      <c r="B14" s="95">
        <f>'IDT-1 Calculation'!DF14</f>
        <v>139</v>
      </c>
      <c r="C14" s="95">
        <f>'IDT-1 Calculation'!DG14</f>
        <v>-58.847000000000001</v>
      </c>
      <c r="D14" s="95">
        <f>'IDT-1 Calculation'!DH14</f>
        <v>0</v>
      </c>
      <c r="E14" s="95">
        <f>'IDT-1 Calculation'!DI14</f>
        <v>0</v>
      </c>
      <c r="F14" s="95">
        <f>'IDT-1 Calculation'!DJ14</f>
        <v>-80.153000000000006</v>
      </c>
      <c r="G14" s="100">
        <f t="shared" si="0"/>
        <v>0</v>
      </c>
    </row>
    <row r="15" spans="1:7">
      <c r="A15" s="99" t="s">
        <v>57</v>
      </c>
      <c r="B15" s="95">
        <f>'IDT-1 Calculation'!DF15</f>
        <v>133</v>
      </c>
      <c r="C15" s="95">
        <f>'IDT-1 Calculation'!DG15</f>
        <v>-56.307000000000002</v>
      </c>
      <c r="D15" s="95">
        <f>'IDT-1 Calculation'!DH15</f>
        <v>0</v>
      </c>
      <c r="E15" s="95">
        <f>'IDT-1 Calculation'!DI15</f>
        <v>0</v>
      </c>
      <c r="F15" s="95">
        <f>'IDT-1 Calculation'!DJ15</f>
        <v>-76.692999999999998</v>
      </c>
      <c r="G15" s="100">
        <f t="shared" si="0"/>
        <v>0</v>
      </c>
    </row>
    <row r="16" spans="1:7">
      <c r="A16" s="99" t="s">
        <v>58</v>
      </c>
      <c r="B16" s="95">
        <f>'IDT-1 Calculation'!DF16</f>
        <v>107</v>
      </c>
      <c r="C16" s="95">
        <f>'IDT-1 Calculation'!DG16</f>
        <v>-45.3</v>
      </c>
      <c r="D16" s="95">
        <f>'IDT-1 Calculation'!DH16</f>
        <v>0</v>
      </c>
      <c r="E16" s="95">
        <f>'IDT-1 Calculation'!DI16</f>
        <v>0</v>
      </c>
      <c r="F16" s="95">
        <f>'IDT-1 Calculation'!DJ16</f>
        <v>-61.7</v>
      </c>
      <c r="G16" s="100">
        <f t="shared" si="0"/>
        <v>0</v>
      </c>
    </row>
    <row r="17" spans="1:7">
      <c r="A17" s="99" t="s">
        <v>59</v>
      </c>
      <c r="B17" s="95">
        <f>'IDT-1 Calculation'!DF17</f>
        <v>77</v>
      </c>
      <c r="C17" s="95">
        <f>'IDT-1 Calculation'!DG17</f>
        <v>-32.598999999999997</v>
      </c>
      <c r="D17" s="95">
        <f>'IDT-1 Calculation'!DH17</f>
        <v>0</v>
      </c>
      <c r="E17" s="95">
        <f>'IDT-1 Calculation'!DI17</f>
        <v>0</v>
      </c>
      <c r="F17" s="95">
        <f>'IDT-1 Calculation'!DJ17</f>
        <v>-44.401000000000003</v>
      </c>
      <c r="G17" s="100">
        <f t="shared" si="0"/>
        <v>0</v>
      </c>
    </row>
    <row r="18" spans="1:7">
      <c r="A18" s="99" t="s">
        <v>60</v>
      </c>
      <c r="B18" s="95">
        <f>'IDT-1 Calculation'!DF18</f>
        <v>51</v>
      </c>
      <c r="C18" s="95">
        <f>'IDT-1 Calculation'!DG18</f>
        <v>-21.591999999999999</v>
      </c>
      <c r="D18" s="95">
        <f>'IDT-1 Calculation'!DH18</f>
        <v>0</v>
      </c>
      <c r="E18" s="95">
        <f>'IDT-1 Calculation'!DI18</f>
        <v>0</v>
      </c>
      <c r="F18" s="95">
        <f>'IDT-1 Calculation'!DJ18</f>
        <v>-29.408000000000001</v>
      </c>
      <c r="G18" s="100">
        <f t="shared" si="0"/>
        <v>0</v>
      </c>
    </row>
    <row r="19" spans="1:7">
      <c r="A19" s="99" t="s">
        <v>61</v>
      </c>
      <c r="B19" s="95">
        <f>'IDT-1 Calculation'!DF19</f>
        <v>28</v>
      </c>
      <c r="C19" s="95">
        <f>'IDT-1 Calculation'!DG19</f>
        <v>-11.853999999999999</v>
      </c>
      <c r="D19" s="95">
        <f>'IDT-1 Calculation'!DH19</f>
        <v>0</v>
      </c>
      <c r="E19" s="95">
        <f>'IDT-1 Calculation'!DI19</f>
        <v>0</v>
      </c>
      <c r="F19" s="95">
        <f>'IDT-1 Calculation'!DJ19</f>
        <v>-16.146000000000001</v>
      </c>
      <c r="G19" s="100">
        <f t="shared" si="0"/>
        <v>0</v>
      </c>
    </row>
    <row r="20" spans="1:7">
      <c r="A20" s="99" t="s">
        <v>62</v>
      </c>
      <c r="B20" s="95">
        <f>'IDT-1 Calculation'!DF20</f>
        <v>9</v>
      </c>
      <c r="C20" s="95">
        <f>'IDT-1 Calculation'!DG20</f>
        <v>-3.81</v>
      </c>
      <c r="D20" s="95">
        <f>'IDT-1 Calculation'!DH20</f>
        <v>0</v>
      </c>
      <c r="E20" s="95">
        <f>'IDT-1 Calculation'!DI20</f>
        <v>0</v>
      </c>
      <c r="F20" s="95">
        <f>'IDT-1 Calculation'!DJ20</f>
        <v>-5.19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53</v>
      </c>
      <c r="C27" s="95">
        <f>'IDT-1 Calculation'!DG27</f>
        <v>-22.437999999999999</v>
      </c>
      <c r="D27" s="95">
        <f>'IDT-1 Calculation'!DH27</f>
        <v>0</v>
      </c>
      <c r="E27" s="95">
        <f>'IDT-1 Calculation'!DI27</f>
        <v>0</v>
      </c>
      <c r="F27" s="95">
        <f>'IDT-1 Calculation'!DJ27</f>
        <v>-30.562000000000001</v>
      </c>
      <c r="G27" s="100">
        <f t="shared" si="0"/>
        <v>0</v>
      </c>
    </row>
    <row r="28" spans="1:7">
      <c r="A28" s="99" t="s">
        <v>70</v>
      </c>
      <c r="B28" s="95">
        <f>'IDT-1 Calculation'!DF28</f>
        <v>42</v>
      </c>
      <c r="C28" s="95">
        <f>'IDT-1 Calculation'!DG28</f>
        <v>-17.780999999999999</v>
      </c>
      <c r="D28" s="95">
        <f>'IDT-1 Calculation'!DH28</f>
        <v>0</v>
      </c>
      <c r="E28" s="95">
        <f>'IDT-1 Calculation'!DI28</f>
        <v>0</v>
      </c>
      <c r="F28" s="95">
        <f>'IDT-1 Calculation'!DJ28</f>
        <v>-24.219000000000001</v>
      </c>
      <c r="G28" s="100">
        <f t="shared" si="0"/>
        <v>0</v>
      </c>
    </row>
    <row r="29" spans="1:7">
      <c r="A29" s="99" t="s">
        <v>71</v>
      </c>
      <c r="B29" s="95">
        <f>'IDT-1 Calculation'!DF29</f>
        <v>29</v>
      </c>
      <c r="C29" s="95">
        <f>'IDT-1 Calculation'!DG29</f>
        <v>-12.278</v>
      </c>
      <c r="D29" s="95">
        <f>'IDT-1 Calculation'!DH29</f>
        <v>0</v>
      </c>
      <c r="E29" s="95">
        <f>'IDT-1 Calculation'!DI29</f>
        <v>0</v>
      </c>
      <c r="F29" s="95">
        <f>'IDT-1 Calculation'!DJ29</f>
        <v>-16.722000000000001</v>
      </c>
      <c r="G29" s="100">
        <f t="shared" si="0"/>
        <v>0</v>
      </c>
    </row>
    <row r="30" spans="1:7">
      <c r="A30" s="99" t="s">
        <v>72</v>
      </c>
      <c r="B30" s="95">
        <f>'IDT-1 Calculation'!DF30</f>
        <v>8</v>
      </c>
      <c r="C30" s="95">
        <f>'IDT-1 Calculation'!DG30</f>
        <v>-3.387</v>
      </c>
      <c r="D30" s="95">
        <f>'IDT-1 Calculation'!DH30</f>
        <v>0</v>
      </c>
      <c r="E30" s="95">
        <f>'IDT-1 Calculation'!DI30</f>
        <v>0</v>
      </c>
      <c r="F30" s="95">
        <f>'IDT-1 Calculation'!DJ30</f>
        <v>-4.6130000000000004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-101</v>
      </c>
      <c r="D49" s="95">
        <f>'IDT-1 Calculation'!DH49</f>
        <v>0</v>
      </c>
      <c r="E49" s="95">
        <f>'IDT-1 Calculation'!DI49</f>
        <v>0</v>
      </c>
      <c r="F49" s="95">
        <f>'IDT-1 Calculation'!DJ49</f>
        <v>101</v>
      </c>
      <c r="G49" s="100">
        <f t="shared" si="0"/>
        <v>0</v>
      </c>
    </row>
    <row r="50" spans="1:7">
      <c r="A50" s="99" t="s">
        <v>92</v>
      </c>
      <c r="B50" s="95">
        <f>'IDT-1 Calculation'!DF50</f>
        <v>1</v>
      </c>
      <c r="C50" s="95">
        <f>'IDT-1 Calculation'!DG50</f>
        <v>-96</v>
      </c>
      <c r="D50" s="95">
        <f>'IDT-1 Calculation'!DH50</f>
        <v>0</v>
      </c>
      <c r="E50" s="95">
        <f>'IDT-1 Calculation'!DI50</f>
        <v>0</v>
      </c>
      <c r="F50" s="95">
        <f>'IDT-1 Calculation'!DJ50</f>
        <v>95</v>
      </c>
      <c r="G50" s="100">
        <f t="shared" si="0"/>
        <v>0</v>
      </c>
    </row>
    <row r="51" spans="1:7">
      <c r="A51" s="99" t="s">
        <v>93</v>
      </c>
      <c r="B51" s="95">
        <f>'IDT-1 Calculation'!DF51</f>
        <v>2</v>
      </c>
      <c r="C51" s="95">
        <f>'IDT-1 Calculation'!DG51</f>
        <v>-86</v>
      </c>
      <c r="D51" s="95">
        <f>'IDT-1 Calculation'!DH51</f>
        <v>0</v>
      </c>
      <c r="E51" s="95">
        <f>'IDT-1 Calculation'!DI51</f>
        <v>0</v>
      </c>
      <c r="F51" s="95">
        <f>'IDT-1 Calculation'!DJ51</f>
        <v>84</v>
      </c>
      <c r="G51" s="100">
        <f t="shared" si="0"/>
        <v>0</v>
      </c>
    </row>
    <row r="52" spans="1:7">
      <c r="A52" s="99" t="s">
        <v>94</v>
      </c>
      <c r="B52" s="95">
        <f>'IDT-1 Calculation'!DF52</f>
        <v>10</v>
      </c>
      <c r="C52" s="95">
        <f>'IDT-1 Calculation'!DG52</f>
        <v>-76</v>
      </c>
      <c r="D52" s="95">
        <f>'IDT-1 Calculation'!DH52</f>
        <v>0</v>
      </c>
      <c r="E52" s="95">
        <f>'IDT-1 Calculation'!DI52</f>
        <v>0</v>
      </c>
      <c r="F52" s="95">
        <f>'IDT-1 Calculation'!DJ52</f>
        <v>66</v>
      </c>
      <c r="G52" s="100">
        <f t="shared" si="0"/>
        <v>0</v>
      </c>
    </row>
    <row r="53" spans="1:7">
      <c r="A53" s="99" t="s">
        <v>95</v>
      </c>
      <c r="B53" s="95">
        <f>'IDT-1 Calculation'!DF53</f>
        <v>25</v>
      </c>
      <c r="C53" s="95">
        <f>'IDT-1 Calculation'!DG53</f>
        <v>-71</v>
      </c>
      <c r="D53" s="95">
        <f>'IDT-1 Calculation'!DH53</f>
        <v>0</v>
      </c>
      <c r="E53" s="95">
        <f>'IDT-1 Calculation'!DI53</f>
        <v>0</v>
      </c>
      <c r="F53" s="95">
        <f>'IDT-1 Calculation'!DJ53</f>
        <v>46</v>
      </c>
      <c r="G53" s="100">
        <f t="shared" si="0"/>
        <v>0</v>
      </c>
    </row>
    <row r="54" spans="1:7">
      <c r="A54" s="99" t="s">
        <v>96</v>
      </c>
      <c r="B54" s="95">
        <f>'IDT-1 Calculation'!DF54</f>
        <v>35.793999999999997</v>
      </c>
      <c r="C54" s="95">
        <f>'IDT-1 Calculation'!DG54</f>
        <v>-66</v>
      </c>
      <c r="D54" s="95">
        <f>'IDT-1 Calculation'!DH54</f>
        <v>0</v>
      </c>
      <c r="E54" s="95">
        <f>'IDT-1 Calculation'!DI54</f>
        <v>0</v>
      </c>
      <c r="F54" s="95">
        <f>'IDT-1 Calculation'!DJ54</f>
        <v>30.206</v>
      </c>
      <c r="G54" s="100">
        <f t="shared" si="0"/>
        <v>0</v>
      </c>
    </row>
    <row r="55" spans="1:7">
      <c r="A55" s="99" t="s">
        <v>97</v>
      </c>
      <c r="B55" s="95">
        <f>'IDT-1 Calculation'!DF55</f>
        <v>38</v>
      </c>
      <c r="C55" s="95">
        <f>'IDT-1 Calculation'!DG55</f>
        <v>-56.724000000000004</v>
      </c>
      <c r="D55" s="95">
        <f>'IDT-1 Calculation'!DH55</f>
        <v>0</v>
      </c>
      <c r="E55" s="95">
        <f>'IDT-1 Calculation'!DI55</f>
        <v>0</v>
      </c>
      <c r="F55" s="95">
        <f>'IDT-1 Calculation'!DJ55</f>
        <v>18.724</v>
      </c>
      <c r="G55" s="100">
        <f t="shared" si="0"/>
        <v>0</v>
      </c>
    </row>
    <row r="56" spans="1:7">
      <c r="A56" s="99" t="s">
        <v>98</v>
      </c>
      <c r="B56" s="95">
        <f>'IDT-1 Calculation'!DF56</f>
        <v>48</v>
      </c>
      <c r="C56" s="95">
        <f>'IDT-1 Calculation'!DG56</f>
        <v>-58.734000000000002</v>
      </c>
      <c r="D56" s="95">
        <f>'IDT-1 Calculation'!DH56</f>
        <v>0</v>
      </c>
      <c r="E56" s="95">
        <f>'IDT-1 Calculation'!DI56</f>
        <v>0</v>
      </c>
      <c r="F56" s="95">
        <f>'IDT-1 Calculation'!DJ56</f>
        <v>10.734</v>
      </c>
      <c r="G56" s="100">
        <f t="shared" si="0"/>
        <v>0</v>
      </c>
    </row>
    <row r="57" spans="1:7">
      <c r="A57" s="99" t="s">
        <v>99</v>
      </c>
      <c r="B57" s="95">
        <f>'IDT-1 Calculation'!DF57</f>
        <v>69</v>
      </c>
      <c r="C57" s="95">
        <f>'IDT-1 Calculation'!DG57</f>
        <v>-69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86</v>
      </c>
      <c r="C58" s="95">
        <f>'IDT-1 Calculation'!DG58</f>
        <v>-86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66</v>
      </c>
      <c r="C59" s="95">
        <f>'IDT-1 Calculation'!DG59</f>
        <v>-66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54.146000000000001</v>
      </c>
      <c r="C60" s="95">
        <f>'IDT-1 Calculation'!DG60</f>
        <v>-95</v>
      </c>
      <c r="D60" s="95">
        <f>'IDT-1 Calculation'!DH60</f>
        <v>0</v>
      </c>
      <c r="E60" s="95">
        <f>'IDT-1 Calculation'!DI60</f>
        <v>0</v>
      </c>
      <c r="F60" s="95">
        <f>'IDT-1 Calculation'!DJ60</f>
        <v>40.853999999999999</v>
      </c>
      <c r="G60" s="100">
        <f t="shared" si="0"/>
        <v>0</v>
      </c>
    </row>
    <row r="61" spans="1:7">
      <c r="A61" s="99" t="s">
        <v>103</v>
      </c>
      <c r="B61" s="95">
        <f>'IDT-1 Calculation'!DF61</f>
        <v>37.963000000000001</v>
      </c>
      <c r="C61" s="95">
        <f>'IDT-1 Calculation'!DG61</f>
        <v>-70</v>
      </c>
      <c r="D61" s="95">
        <f>'IDT-1 Calculation'!DH61</f>
        <v>0</v>
      </c>
      <c r="E61" s="95">
        <f>'IDT-1 Calculation'!DI61</f>
        <v>0</v>
      </c>
      <c r="F61" s="95">
        <f>'IDT-1 Calculation'!DJ61</f>
        <v>32.036999999999999</v>
      </c>
      <c r="G61" s="100">
        <f t="shared" si="0"/>
        <v>0</v>
      </c>
    </row>
    <row r="62" spans="1:7">
      <c r="A62" s="99" t="s">
        <v>104</v>
      </c>
      <c r="B62" s="95">
        <f>'IDT-1 Calculation'!DF62</f>
        <v>29.827999999999999</v>
      </c>
      <c r="C62" s="95">
        <f>'IDT-1 Calculation'!DG62</f>
        <v>-55</v>
      </c>
      <c r="D62" s="95">
        <f>'IDT-1 Calculation'!DH62</f>
        <v>0</v>
      </c>
      <c r="E62" s="95">
        <f>'IDT-1 Calculation'!DI62</f>
        <v>0</v>
      </c>
      <c r="F62" s="95">
        <f>'IDT-1 Calculation'!DJ62</f>
        <v>25.172000000000001</v>
      </c>
      <c r="G62" s="100">
        <f t="shared" si="0"/>
        <v>0</v>
      </c>
    </row>
    <row r="63" spans="1:7">
      <c r="A63" s="99" t="s">
        <v>105</v>
      </c>
      <c r="B63" s="95">
        <f>'IDT-1 Calculation'!DF63</f>
        <v>24.405000000000001</v>
      </c>
      <c r="C63" s="95">
        <f>'IDT-1 Calculation'!DG63</f>
        <v>-45</v>
      </c>
      <c r="D63" s="95">
        <f>'IDT-1 Calculation'!DH63</f>
        <v>0</v>
      </c>
      <c r="E63" s="95">
        <f>'IDT-1 Calculation'!DI63</f>
        <v>0</v>
      </c>
      <c r="F63" s="95">
        <f>'IDT-1 Calculation'!DJ63</f>
        <v>20.594999999999999</v>
      </c>
      <c r="G63" s="100">
        <f t="shared" si="0"/>
        <v>0</v>
      </c>
    </row>
    <row r="64" spans="1:7">
      <c r="A64" s="99" t="s">
        <v>106</v>
      </c>
      <c r="B64" s="95">
        <f>'IDT-1 Calculation'!DF64</f>
        <v>16.27</v>
      </c>
      <c r="C64" s="95">
        <f>'IDT-1 Calculation'!DG64</f>
        <v>-30</v>
      </c>
      <c r="D64" s="95">
        <f>'IDT-1 Calculation'!DH64</f>
        <v>0</v>
      </c>
      <c r="E64" s="95">
        <f>'IDT-1 Calculation'!DI64</f>
        <v>0</v>
      </c>
      <c r="F64" s="95">
        <f>'IDT-1 Calculation'!DJ64</f>
        <v>13.73</v>
      </c>
      <c r="G64" s="100">
        <f t="shared" si="0"/>
        <v>0</v>
      </c>
    </row>
    <row r="65" spans="1:7">
      <c r="A65" s="99" t="s">
        <v>107</v>
      </c>
      <c r="B65" s="95">
        <f>'IDT-1 Calculation'!DF65</f>
        <v>10.847</v>
      </c>
      <c r="C65" s="95">
        <f>'IDT-1 Calculation'!DG65</f>
        <v>-20</v>
      </c>
      <c r="D65" s="95">
        <f>'IDT-1 Calculation'!DH65</f>
        <v>0</v>
      </c>
      <c r="E65" s="95">
        <f>'IDT-1 Calculation'!DI65</f>
        <v>0</v>
      </c>
      <c r="F65" s="95">
        <f>'IDT-1 Calculation'!DJ65</f>
        <v>9.1530000000000005</v>
      </c>
      <c r="G65" s="100">
        <f t="shared" si="0"/>
        <v>0</v>
      </c>
    </row>
    <row r="66" spans="1:7">
      <c r="A66" s="99" t="s">
        <v>108</v>
      </c>
      <c r="B66" s="95">
        <f>'IDT-1 Calculation'!DF66</f>
        <v>5.423</v>
      </c>
      <c r="C66" s="95">
        <f>'IDT-1 Calculation'!DG66</f>
        <v>-10</v>
      </c>
      <c r="D66" s="95">
        <f>'IDT-1 Calculation'!DH66</f>
        <v>0</v>
      </c>
      <c r="E66" s="95">
        <f>'IDT-1 Calculation'!DI66</f>
        <v>0</v>
      </c>
      <c r="F66" s="95">
        <f>'IDT-1 Calculation'!DJ66</f>
        <v>4.577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0.51437224999999998</v>
      </c>
      <c r="C99" s="111">
        <f>SUM(C3:C98)/4000</f>
        <v>-0.43964499999999995</v>
      </c>
      <c r="D99" s="111">
        <f>SUM(D3:D98)/4000</f>
        <v>0</v>
      </c>
      <c r="E99" s="111">
        <f>SUM(E3:E98)/4000</f>
        <v>0</v>
      </c>
      <c r="F99" s="111">
        <f>SUM(F3:F98)/4000</f>
        <v>-7.4727250000000023E-2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6.84</v>
      </c>
      <c r="E3" s="202">
        <v>0</v>
      </c>
      <c r="F3" s="202">
        <v>0</v>
      </c>
      <c r="G3" s="202">
        <v>16.79</v>
      </c>
      <c r="H3" s="202">
        <v>0</v>
      </c>
      <c r="I3" s="202">
        <v>0</v>
      </c>
      <c r="J3" s="202">
        <v>21.68</v>
      </c>
      <c r="K3" s="202">
        <v>5.3</v>
      </c>
      <c r="L3" s="202">
        <v>2.09</v>
      </c>
      <c r="M3" s="202">
        <v>0</v>
      </c>
      <c r="N3" s="202">
        <v>0.97</v>
      </c>
      <c r="O3" s="202">
        <v>1.64</v>
      </c>
      <c r="P3" s="202">
        <v>1.38</v>
      </c>
      <c r="Q3" s="202">
        <v>0.17</v>
      </c>
      <c r="R3" s="202">
        <v>0.34</v>
      </c>
      <c r="S3" s="202">
        <v>0</v>
      </c>
      <c r="T3" s="202">
        <v>0</v>
      </c>
      <c r="U3" s="202">
        <v>9.4499999999999993</v>
      </c>
      <c r="V3" s="202">
        <v>0.17</v>
      </c>
      <c r="W3" s="202">
        <v>0.37</v>
      </c>
      <c r="X3" s="202">
        <v>0.81</v>
      </c>
      <c r="Y3" s="202">
        <v>0</v>
      </c>
      <c r="Z3" s="202">
        <v>1.92</v>
      </c>
      <c r="AA3" s="202">
        <v>0.74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29.51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113.4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17.649999999999999</v>
      </c>
      <c r="H4" s="202">
        <v>0</v>
      </c>
      <c r="I4" s="202">
        <v>0</v>
      </c>
      <c r="J4" s="202">
        <v>22.26</v>
      </c>
      <c r="K4" s="202">
        <v>5.3</v>
      </c>
      <c r="L4" s="202">
        <v>2.09</v>
      </c>
      <c r="M4" s="202">
        <v>0</v>
      </c>
      <c r="N4" s="202">
        <v>0.97</v>
      </c>
      <c r="O4" s="202">
        <v>1.64</v>
      </c>
      <c r="P4" s="202">
        <v>1.38</v>
      </c>
      <c r="Q4" s="202">
        <v>0.17</v>
      </c>
      <c r="R4" s="202">
        <v>0.34</v>
      </c>
      <c r="S4" s="202">
        <v>0</v>
      </c>
      <c r="T4" s="202">
        <v>0</v>
      </c>
      <c r="U4" s="202">
        <v>9.4499999999999993</v>
      </c>
      <c r="V4" s="202">
        <v>0.17</v>
      </c>
      <c r="W4" s="202">
        <v>0.37</v>
      </c>
      <c r="X4" s="202">
        <v>0.81</v>
      </c>
      <c r="Y4" s="202">
        <v>0</v>
      </c>
      <c r="Z4" s="202">
        <v>1.92</v>
      </c>
      <c r="AA4" s="202">
        <v>0.74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29.51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113.4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17.649999999999999</v>
      </c>
      <c r="H5" s="202">
        <v>0</v>
      </c>
      <c r="I5" s="202">
        <v>0</v>
      </c>
      <c r="J5" s="202">
        <v>22.26</v>
      </c>
      <c r="K5" s="202">
        <v>5.3</v>
      </c>
      <c r="L5" s="202">
        <v>2.09</v>
      </c>
      <c r="M5" s="202">
        <v>0</v>
      </c>
      <c r="N5" s="202">
        <v>0.97</v>
      </c>
      <c r="O5" s="202">
        <v>1.64</v>
      </c>
      <c r="P5" s="202">
        <v>1.38</v>
      </c>
      <c r="Q5" s="202">
        <v>0.17</v>
      </c>
      <c r="R5" s="202">
        <v>0.34</v>
      </c>
      <c r="S5" s="202">
        <v>0</v>
      </c>
      <c r="T5" s="202">
        <v>0</v>
      </c>
      <c r="U5" s="202">
        <v>9.4499999999999993</v>
      </c>
      <c r="V5" s="202">
        <v>0.17</v>
      </c>
      <c r="W5" s="202">
        <v>0.37</v>
      </c>
      <c r="X5" s="202">
        <v>0.81</v>
      </c>
      <c r="Y5" s="202">
        <v>0</v>
      </c>
      <c r="Z5" s="202">
        <v>1.92</v>
      </c>
      <c r="AA5" s="202">
        <v>0.74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29.51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113.4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17.649999999999999</v>
      </c>
      <c r="H6" s="202">
        <v>0</v>
      </c>
      <c r="I6" s="202">
        <v>0</v>
      </c>
      <c r="J6" s="202">
        <v>22.26</v>
      </c>
      <c r="K6" s="202">
        <v>5.3</v>
      </c>
      <c r="L6" s="202">
        <v>2.09</v>
      </c>
      <c r="M6" s="202">
        <v>0</v>
      </c>
      <c r="N6" s="202">
        <v>0.97</v>
      </c>
      <c r="O6" s="202">
        <v>1.64</v>
      </c>
      <c r="P6" s="202">
        <v>1.38</v>
      </c>
      <c r="Q6" s="202">
        <v>0.17</v>
      </c>
      <c r="R6" s="202">
        <v>0.34</v>
      </c>
      <c r="S6" s="202">
        <v>0</v>
      </c>
      <c r="T6" s="202">
        <v>0</v>
      </c>
      <c r="U6" s="202">
        <v>9.4499999999999993</v>
      </c>
      <c r="V6" s="202">
        <v>0.17</v>
      </c>
      <c r="W6" s="202">
        <v>0.37</v>
      </c>
      <c r="X6" s="202">
        <v>0.81</v>
      </c>
      <c r="Y6" s="202">
        <v>0</v>
      </c>
      <c r="Z6" s="202">
        <v>1.92</v>
      </c>
      <c r="AA6" s="202">
        <v>0.74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29.51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113.4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17.649999999999999</v>
      </c>
      <c r="H7" s="202">
        <v>0</v>
      </c>
      <c r="I7" s="202">
        <v>0</v>
      </c>
      <c r="J7" s="202">
        <v>22.26</v>
      </c>
      <c r="K7" s="202">
        <v>5.3</v>
      </c>
      <c r="L7" s="202">
        <v>2.09</v>
      </c>
      <c r="M7" s="202">
        <v>0</v>
      </c>
      <c r="N7" s="202">
        <v>0.97</v>
      </c>
      <c r="O7" s="202">
        <v>1.64</v>
      </c>
      <c r="P7" s="202">
        <v>1.38</v>
      </c>
      <c r="Q7" s="202">
        <v>0.17</v>
      </c>
      <c r="R7" s="202">
        <v>0.34</v>
      </c>
      <c r="S7" s="202">
        <v>0</v>
      </c>
      <c r="T7" s="202">
        <v>0</v>
      </c>
      <c r="U7" s="202">
        <v>9.4499999999999993</v>
      </c>
      <c r="V7" s="202">
        <v>0.17</v>
      </c>
      <c r="W7" s="202">
        <v>0.37</v>
      </c>
      <c r="X7" s="202">
        <v>0.81</v>
      </c>
      <c r="Y7" s="202">
        <v>0</v>
      </c>
      <c r="Z7" s="202">
        <v>1.92</v>
      </c>
      <c r="AA7" s="202">
        <v>0.74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29.34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113.4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17.649999999999999</v>
      </c>
      <c r="H8" s="202">
        <v>0</v>
      </c>
      <c r="I8" s="202">
        <v>0</v>
      </c>
      <c r="J8" s="202">
        <v>22.26</v>
      </c>
      <c r="K8" s="202">
        <v>5.3</v>
      </c>
      <c r="L8" s="202">
        <v>2.09</v>
      </c>
      <c r="M8" s="202">
        <v>0</v>
      </c>
      <c r="N8" s="202">
        <v>0.97</v>
      </c>
      <c r="O8" s="202">
        <v>1.64</v>
      </c>
      <c r="P8" s="202">
        <v>1.38</v>
      </c>
      <c r="Q8" s="202">
        <v>0.17</v>
      </c>
      <c r="R8" s="202">
        <v>0.34</v>
      </c>
      <c r="S8" s="202">
        <v>0</v>
      </c>
      <c r="T8" s="202">
        <v>0</v>
      </c>
      <c r="U8" s="202">
        <v>9.4499999999999993</v>
      </c>
      <c r="V8" s="202">
        <v>0.17</v>
      </c>
      <c r="W8" s="202">
        <v>0.37</v>
      </c>
      <c r="X8" s="202">
        <v>0.81</v>
      </c>
      <c r="Y8" s="202">
        <v>0</v>
      </c>
      <c r="Z8" s="202">
        <v>1.92</v>
      </c>
      <c r="AA8" s="202">
        <v>0.74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29.34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113.4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17.649999999999999</v>
      </c>
      <c r="H9" s="202">
        <v>0</v>
      </c>
      <c r="I9" s="202">
        <v>0</v>
      </c>
      <c r="J9" s="202">
        <v>22.26</v>
      </c>
      <c r="K9" s="202">
        <v>5.3</v>
      </c>
      <c r="L9" s="202">
        <v>2.09</v>
      </c>
      <c r="M9" s="202">
        <v>0</v>
      </c>
      <c r="N9" s="202">
        <v>0.97</v>
      </c>
      <c r="O9" s="202">
        <v>1.64</v>
      </c>
      <c r="P9" s="202">
        <v>1.38</v>
      </c>
      <c r="Q9" s="202">
        <v>0.17</v>
      </c>
      <c r="R9" s="202">
        <v>0.34</v>
      </c>
      <c r="S9" s="202">
        <v>0</v>
      </c>
      <c r="T9" s="202">
        <v>0</v>
      </c>
      <c r="U9" s="202">
        <v>9.4499999999999993</v>
      </c>
      <c r="V9" s="202">
        <v>0.17</v>
      </c>
      <c r="W9" s="202">
        <v>0.37</v>
      </c>
      <c r="X9" s="202">
        <v>0.81</v>
      </c>
      <c r="Y9" s="202">
        <v>0</v>
      </c>
      <c r="Z9" s="202">
        <v>1.92</v>
      </c>
      <c r="AA9" s="202">
        <v>0.74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29.34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113.4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17.649999999999999</v>
      </c>
      <c r="H10" s="202">
        <v>0</v>
      </c>
      <c r="I10" s="202">
        <v>0</v>
      </c>
      <c r="J10" s="202">
        <v>22.26</v>
      </c>
      <c r="K10" s="202">
        <v>5.3</v>
      </c>
      <c r="L10" s="202">
        <v>2.09</v>
      </c>
      <c r="M10" s="202">
        <v>0</v>
      </c>
      <c r="N10" s="202">
        <v>0.97</v>
      </c>
      <c r="O10" s="202">
        <v>1.64</v>
      </c>
      <c r="P10" s="202">
        <v>1.38</v>
      </c>
      <c r="Q10" s="202">
        <v>0.17</v>
      </c>
      <c r="R10" s="202">
        <v>0.34</v>
      </c>
      <c r="S10" s="202">
        <v>0</v>
      </c>
      <c r="T10" s="202">
        <v>0</v>
      </c>
      <c r="U10" s="202">
        <v>9.4499999999999993</v>
      </c>
      <c r="V10" s="202">
        <v>0.17</v>
      </c>
      <c r="W10" s="202">
        <v>0.37</v>
      </c>
      <c r="X10" s="202">
        <v>0.81</v>
      </c>
      <c r="Y10" s="202">
        <v>0</v>
      </c>
      <c r="Z10" s="202">
        <v>1.92</v>
      </c>
      <c r="AA10" s="202">
        <v>0.74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29.34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113.4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15.72</v>
      </c>
      <c r="H11" s="202">
        <v>0</v>
      </c>
      <c r="I11" s="202">
        <v>0</v>
      </c>
      <c r="J11" s="202">
        <v>22.26</v>
      </c>
      <c r="K11" s="202">
        <v>5.3</v>
      </c>
      <c r="L11" s="202">
        <v>2.09</v>
      </c>
      <c r="M11" s="202">
        <v>0</v>
      </c>
      <c r="N11" s="202">
        <v>0.97</v>
      </c>
      <c r="O11" s="202">
        <v>1.64</v>
      </c>
      <c r="P11" s="202">
        <v>1.38</v>
      </c>
      <c r="Q11" s="202">
        <v>0.17</v>
      </c>
      <c r="R11" s="202">
        <v>0.34</v>
      </c>
      <c r="S11" s="202">
        <v>0</v>
      </c>
      <c r="T11" s="202">
        <v>0</v>
      </c>
      <c r="U11" s="202">
        <v>9.4499999999999993</v>
      </c>
      <c r="V11" s="202">
        <v>0.17</v>
      </c>
      <c r="W11" s="202">
        <v>0.37</v>
      </c>
      <c r="X11" s="202">
        <v>0.81</v>
      </c>
      <c r="Y11" s="202">
        <v>0</v>
      </c>
      <c r="Z11" s="202">
        <v>1.92</v>
      </c>
      <c r="AA11" s="202">
        <v>0.74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29.34</v>
      </c>
      <c r="AJ11" s="202">
        <v>0</v>
      </c>
      <c r="AK11" s="202">
        <v>12.6</v>
      </c>
      <c r="AL11" s="202">
        <v>0</v>
      </c>
      <c r="AM11" s="202">
        <v>0</v>
      </c>
      <c r="AN11" s="202">
        <v>0</v>
      </c>
      <c r="AO11" s="202">
        <v>113.4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15.72</v>
      </c>
      <c r="H12" s="202">
        <v>0</v>
      </c>
      <c r="I12" s="202">
        <v>0</v>
      </c>
      <c r="J12" s="202">
        <v>22.26</v>
      </c>
      <c r="K12" s="202">
        <v>5.3</v>
      </c>
      <c r="L12" s="202">
        <v>2.09</v>
      </c>
      <c r="M12" s="202">
        <v>0</v>
      </c>
      <c r="N12" s="202">
        <v>0.97</v>
      </c>
      <c r="O12" s="202">
        <v>1.64</v>
      </c>
      <c r="P12" s="202">
        <v>1.38</v>
      </c>
      <c r="Q12" s="202">
        <v>0.17</v>
      </c>
      <c r="R12" s="202">
        <v>0.34</v>
      </c>
      <c r="S12" s="202">
        <v>0</v>
      </c>
      <c r="T12" s="202">
        <v>0</v>
      </c>
      <c r="U12" s="202">
        <v>9.4499999999999993</v>
      </c>
      <c r="V12" s="202">
        <v>0.17</v>
      </c>
      <c r="W12" s="202">
        <v>0.37</v>
      </c>
      <c r="X12" s="202">
        <v>0.81</v>
      </c>
      <c r="Y12" s="202">
        <v>0</v>
      </c>
      <c r="Z12" s="202">
        <v>1.92</v>
      </c>
      <c r="AA12" s="202">
        <v>0.74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29.34</v>
      </c>
      <c r="AJ12" s="202">
        <v>0</v>
      </c>
      <c r="AK12" s="202">
        <v>12.6</v>
      </c>
      <c r="AL12" s="202">
        <v>0</v>
      </c>
      <c r="AM12" s="202">
        <v>0</v>
      </c>
      <c r="AN12" s="202">
        <v>0</v>
      </c>
      <c r="AO12" s="202">
        <v>113.4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15.72</v>
      </c>
      <c r="H13" s="202">
        <v>0</v>
      </c>
      <c r="I13" s="202">
        <v>0</v>
      </c>
      <c r="J13" s="202">
        <v>22.26</v>
      </c>
      <c r="K13" s="202">
        <v>34.44</v>
      </c>
      <c r="L13" s="202">
        <v>2.09</v>
      </c>
      <c r="M13" s="202">
        <v>0</v>
      </c>
      <c r="N13" s="202">
        <v>0.97</v>
      </c>
      <c r="O13" s="202">
        <v>1.64</v>
      </c>
      <c r="P13" s="202">
        <v>2.4700000000000002</v>
      </c>
      <c r="Q13" s="202">
        <v>0.17</v>
      </c>
      <c r="R13" s="202">
        <v>0.34</v>
      </c>
      <c r="S13" s="202">
        <v>0</v>
      </c>
      <c r="T13" s="202">
        <v>0</v>
      </c>
      <c r="U13" s="202">
        <v>9.4499999999999993</v>
      </c>
      <c r="V13" s="202">
        <v>0.15</v>
      </c>
      <c r="W13" s="202">
        <v>0.37</v>
      </c>
      <c r="X13" s="202">
        <v>0.81</v>
      </c>
      <c r="Y13" s="202">
        <v>0</v>
      </c>
      <c r="Z13" s="202">
        <v>1.92</v>
      </c>
      <c r="AA13" s="202">
        <v>0.74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29.34</v>
      </c>
      <c r="AJ13" s="202">
        <v>0</v>
      </c>
      <c r="AK13" s="202">
        <v>12.6</v>
      </c>
      <c r="AL13" s="202">
        <v>0</v>
      </c>
      <c r="AM13" s="202">
        <v>0</v>
      </c>
      <c r="AN13" s="202">
        <v>0</v>
      </c>
      <c r="AO13" s="202">
        <v>113.4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15.72</v>
      </c>
      <c r="H14" s="202">
        <v>0</v>
      </c>
      <c r="I14" s="202">
        <v>0</v>
      </c>
      <c r="J14" s="202">
        <v>22.26</v>
      </c>
      <c r="K14" s="202">
        <v>37.340000000000003</v>
      </c>
      <c r="L14" s="202">
        <v>2.09</v>
      </c>
      <c r="M14" s="202">
        <v>0</v>
      </c>
      <c r="N14" s="202">
        <v>0.97</v>
      </c>
      <c r="O14" s="202">
        <v>1.64</v>
      </c>
      <c r="P14" s="202">
        <v>2.4700000000000002</v>
      </c>
      <c r="Q14" s="202">
        <v>0.17</v>
      </c>
      <c r="R14" s="202">
        <v>0.34</v>
      </c>
      <c r="S14" s="202">
        <v>0</v>
      </c>
      <c r="T14" s="202">
        <v>0</v>
      </c>
      <c r="U14" s="202">
        <v>9.4499999999999993</v>
      </c>
      <c r="V14" s="202">
        <v>0.15</v>
      </c>
      <c r="W14" s="202">
        <v>0.37</v>
      </c>
      <c r="X14" s="202">
        <v>0.81</v>
      </c>
      <c r="Y14" s="202">
        <v>0</v>
      </c>
      <c r="Z14" s="202">
        <v>1.92</v>
      </c>
      <c r="AA14" s="202">
        <v>0.74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29.34</v>
      </c>
      <c r="AJ14" s="202">
        <v>0</v>
      </c>
      <c r="AK14" s="202">
        <v>12.6</v>
      </c>
      <c r="AL14" s="202">
        <v>0</v>
      </c>
      <c r="AM14" s="202">
        <v>0</v>
      </c>
      <c r="AN14" s="202">
        <v>0</v>
      </c>
      <c r="AO14" s="202">
        <v>113.4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15.72</v>
      </c>
      <c r="H15" s="202">
        <v>0</v>
      </c>
      <c r="I15" s="202">
        <v>0</v>
      </c>
      <c r="J15" s="202">
        <v>22.26</v>
      </c>
      <c r="K15" s="202">
        <v>25.73</v>
      </c>
      <c r="L15" s="202">
        <v>2.09</v>
      </c>
      <c r="M15" s="202">
        <v>0</v>
      </c>
      <c r="N15" s="202">
        <v>0.97</v>
      </c>
      <c r="O15" s="202">
        <v>1.64</v>
      </c>
      <c r="P15" s="202">
        <v>2.4700000000000002</v>
      </c>
      <c r="Q15" s="202">
        <v>0.17</v>
      </c>
      <c r="R15" s="202">
        <v>0.34</v>
      </c>
      <c r="S15" s="202">
        <v>0</v>
      </c>
      <c r="T15" s="202">
        <v>0</v>
      </c>
      <c r="U15" s="202">
        <v>9.4499999999999993</v>
      </c>
      <c r="V15" s="202">
        <v>0.15</v>
      </c>
      <c r="W15" s="202">
        <v>0.37</v>
      </c>
      <c r="X15" s="202">
        <v>0.81</v>
      </c>
      <c r="Y15" s="202">
        <v>0</v>
      </c>
      <c r="Z15" s="202">
        <v>1.92</v>
      </c>
      <c r="AA15" s="202">
        <v>0.74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29.34</v>
      </c>
      <c r="AJ15" s="202">
        <v>0</v>
      </c>
      <c r="AK15" s="202">
        <v>12.6</v>
      </c>
      <c r="AL15" s="202">
        <v>0</v>
      </c>
      <c r="AM15" s="202">
        <v>0</v>
      </c>
      <c r="AN15" s="202">
        <v>0</v>
      </c>
      <c r="AO15" s="202">
        <v>113.4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15.72</v>
      </c>
      <c r="H16" s="202">
        <v>0</v>
      </c>
      <c r="I16" s="202">
        <v>0</v>
      </c>
      <c r="J16" s="202">
        <v>22.26</v>
      </c>
      <c r="K16" s="202">
        <v>26.77</v>
      </c>
      <c r="L16" s="202">
        <v>2.09</v>
      </c>
      <c r="M16" s="202">
        <v>0</v>
      </c>
      <c r="N16" s="202">
        <v>0.97</v>
      </c>
      <c r="O16" s="202">
        <v>1.64</v>
      </c>
      <c r="P16" s="202">
        <v>2.4700000000000002</v>
      </c>
      <c r="Q16" s="202">
        <v>0.17</v>
      </c>
      <c r="R16" s="202">
        <v>0.34</v>
      </c>
      <c r="S16" s="202">
        <v>0</v>
      </c>
      <c r="T16" s="202">
        <v>0</v>
      </c>
      <c r="U16" s="202">
        <v>9.4499999999999993</v>
      </c>
      <c r="V16" s="202">
        <v>0.15</v>
      </c>
      <c r="W16" s="202">
        <v>0.37</v>
      </c>
      <c r="X16" s="202">
        <v>0.81</v>
      </c>
      <c r="Y16" s="202">
        <v>0</v>
      </c>
      <c r="Z16" s="202">
        <v>1.92</v>
      </c>
      <c r="AA16" s="202">
        <v>0.74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29.34</v>
      </c>
      <c r="AJ16" s="202">
        <v>0</v>
      </c>
      <c r="AK16" s="202">
        <v>12.6</v>
      </c>
      <c r="AL16" s="202">
        <v>0</v>
      </c>
      <c r="AM16" s="202">
        <v>0</v>
      </c>
      <c r="AN16" s="202">
        <v>0</v>
      </c>
      <c r="AO16" s="202">
        <v>113.4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15.72</v>
      </c>
      <c r="H17" s="202">
        <v>0</v>
      </c>
      <c r="I17" s="202">
        <v>0</v>
      </c>
      <c r="J17" s="202">
        <v>22.26</v>
      </c>
      <c r="K17" s="202">
        <v>5.3</v>
      </c>
      <c r="L17" s="202">
        <v>2.09</v>
      </c>
      <c r="M17" s="202">
        <v>0</v>
      </c>
      <c r="N17" s="202">
        <v>0.97</v>
      </c>
      <c r="O17" s="202">
        <v>1.64</v>
      </c>
      <c r="P17" s="202">
        <v>2.46</v>
      </c>
      <c r="Q17" s="202">
        <v>0.17</v>
      </c>
      <c r="R17" s="202">
        <v>0.34</v>
      </c>
      <c r="S17" s="202">
        <v>0</v>
      </c>
      <c r="T17" s="202">
        <v>0</v>
      </c>
      <c r="U17" s="202">
        <v>9.4499999999999993</v>
      </c>
      <c r="V17" s="202">
        <v>0.15</v>
      </c>
      <c r="W17" s="202">
        <v>0.37</v>
      </c>
      <c r="X17" s="202">
        <v>0.81</v>
      </c>
      <c r="Y17" s="202">
        <v>0</v>
      </c>
      <c r="Z17" s="202">
        <v>1.92</v>
      </c>
      <c r="AA17" s="202">
        <v>0.74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29.34</v>
      </c>
      <c r="AJ17" s="202">
        <v>0</v>
      </c>
      <c r="AK17" s="202">
        <v>12.6</v>
      </c>
      <c r="AL17" s="202">
        <v>0</v>
      </c>
      <c r="AM17" s="202">
        <v>0</v>
      </c>
      <c r="AN17" s="202">
        <v>0</v>
      </c>
      <c r="AO17" s="202">
        <v>113.4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15.72</v>
      </c>
      <c r="H18" s="202">
        <v>0</v>
      </c>
      <c r="I18" s="202">
        <v>0</v>
      </c>
      <c r="J18" s="202">
        <v>22.26</v>
      </c>
      <c r="K18" s="202">
        <v>5.3</v>
      </c>
      <c r="L18" s="202">
        <v>2.09</v>
      </c>
      <c r="M18" s="202">
        <v>0</v>
      </c>
      <c r="N18" s="202">
        <v>0.97</v>
      </c>
      <c r="O18" s="202">
        <v>1.64</v>
      </c>
      <c r="P18" s="202">
        <v>2.46</v>
      </c>
      <c r="Q18" s="202">
        <v>0.17</v>
      </c>
      <c r="R18" s="202">
        <v>0.34</v>
      </c>
      <c r="S18" s="202">
        <v>0</v>
      </c>
      <c r="T18" s="202">
        <v>0</v>
      </c>
      <c r="U18" s="202">
        <v>9.4499999999999993</v>
      </c>
      <c r="V18" s="202">
        <v>0.15</v>
      </c>
      <c r="W18" s="202">
        <v>0.37</v>
      </c>
      <c r="X18" s="202">
        <v>0.81</v>
      </c>
      <c r="Y18" s="202">
        <v>0</v>
      </c>
      <c r="Z18" s="202">
        <v>1.92</v>
      </c>
      <c r="AA18" s="202">
        <v>0.74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29.34</v>
      </c>
      <c r="AJ18" s="202">
        <v>0</v>
      </c>
      <c r="AK18" s="202">
        <v>12.6</v>
      </c>
      <c r="AL18" s="202">
        <v>0</v>
      </c>
      <c r="AM18" s="202">
        <v>0</v>
      </c>
      <c r="AN18" s="202">
        <v>0</v>
      </c>
      <c r="AO18" s="202">
        <v>113.4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15.72</v>
      </c>
      <c r="H19" s="202">
        <v>0</v>
      </c>
      <c r="I19" s="202">
        <v>0</v>
      </c>
      <c r="J19" s="202">
        <v>22.26</v>
      </c>
      <c r="K19" s="202">
        <v>5.3</v>
      </c>
      <c r="L19" s="202">
        <v>2.09</v>
      </c>
      <c r="M19" s="202">
        <v>0</v>
      </c>
      <c r="N19" s="202">
        <v>0.97</v>
      </c>
      <c r="O19" s="202">
        <v>1.64</v>
      </c>
      <c r="P19" s="202">
        <v>2.46</v>
      </c>
      <c r="Q19" s="202">
        <v>0.17</v>
      </c>
      <c r="R19" s="202">
        <v>0.35</v>
      </c>
      <c r="S19" s="202">
        <v>0</v>
      </c>
      <c r="T19" s="202">
        <v>0</v>
      </c>
      <c r="U19" s="202">
        <v>9.4499999999999993</v>
      </c>
      <c r="V19" s="202">
        <v>0.15</v>
      </c>
      <c r="W19" s="202">
        <v>0.37</v>
      </c>
      <c r="X19" s="202">
        <v>0.81</v>
      </c>
      <c r="Y19" s="202">
        <v>0</v>
      </c>
      <c r="Z19" s="202">
        <v>1.92</v>
      </c>
      <c r="AA19" s="202">
        <v>0.74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29.34</v>
      </c>
      <c r="AJ19" s="202">
        <v>0</v>
      </c>
      <c r="AK19" s="202">
        <v>12.6</v>
      </c>
      <c r="AL19" s="202">
        <v>0</v>
      </c>
      <c r="AM19" s="202">
        <v>0</v>
      </c>
      <c r="AN19" s="202">
        <v>0</v>
      </c>
      <c r="AO19" s="202">
        <v>113.4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15.72</v>
      </c>
      <c r="H20" s="202">
        <v>0</v>
      </c>
      <c r="I20" s="202">
        <v>0</v>
      </c>
      <c r="J20" s="202">
        <v>22.26</v>
      </c>
      <c r="K20" s="202">
        <v>5.3</v>
      </c>
      <c r="L20" s="202">
        <v>2.09</v>
      </c>
      <c r="M20" s="202">
        <v>0</v>
      </c>
      <c r="N20" s="202">
        <v>0.97</v>
      </c>
      <c r="O20" s="202">
        <v>1.64</v>
      </c>
      <c r="P20" s="202">
        <v>2.46</v>
      </c>
      <c r="Q20" s="202">
        <v>0.17</v>
      </c>
      <c r="R20" s="202">
        <v>0.35</v>
      </c>
      <c r="S20" s="202">
        <v>0</v>
      </c>
      <c r="T20" s="202">
        <v>0</v>
      </c>
      <c r="U20" s="202">
        <v>9.4499999999999993</v>
      </c>
      <c r="V20" s="202">
        <v>0.15</v>
      </c>
      <c r="W20" s="202">
        <v>0.37</v>
      </c>
      <c r="X20" s="202">
        <v>0.81</v>
      </c>
      <c r="Y20" s="202">
        <v>0</v>
      </c>
      <c r="Z20" s="202">
        <v>1.92</v>
      </c>
      <c r="AA20" s="202">
        <v>0.74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29.34</v>
      </c>
      <c r="AJ20" s="202">
        <v>0</v>
      </c>
      <c r="AK20" s="202">
        <v>12.6</v>
      </c>
      <c r="AL20" s="202">
        <v>0</v>
      </c>
      <c r="AM20" s="202">
        <v>0</v>
      </c>
      <c r="AN20" s="202">
        <v>0</v>
      </c>
      <c r="AO20" s="202">
        <v>113.4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15.72</v>
      </c>
      <c r="H21" s="202">
        <v>0</v>
      </c>
      <c r="I21" s="202">
        <v>0</v>
      </c>
      <c r="J21" s="202">
        <v>22.26</v>
      </c>
      <c r="K21" s="202">
        <v>5.3</v>
      </c>
      <c r="L21" s="202">
        <v>2.09</v>
      </c>
      <c r="M21" s="202">
        <v>0</v>
      </c>
      <c r="N21" s="202">
        <v>0.97</v>
      </c>
      <c r="O21" s="202">
        <v>1.64</v>
      </c>
      <c r="P21" s="202">
        <v>2.46</v>
      </c>
      <c r="Q21" s="202">
        <v>0.17</v>
      </c>
      <c r="R21" s="202">
        <v>0.35</v>
      </c>
      <c r="S21" s="202">
        <v>0</v>
      </c>
      <c r="T21" s="202">
        <v>0</v>
      </c>
      <c r="U21" s="202">
        <v>9.4499999999999993</v>
      </c>
      <c r="V21" s="202">
        <v>0.15</v>
      </c>
      <c r="W21" s="202">
        <v>0.37</v>
      </c>
      <c r="X21" s="202">
        <v>0.81</v>
      </c>
      <c r="Y21" s="202">
        <v>0</v>
      </c>
      <c r="Z21" s="202">
        <v>1.92</v>
      </c>
      <c r="AA21" s="202">
        <v>0.74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29.34</v>
      </c>
      <c r="AJ21" s="202">
        <v>0</v>
      </c>
      <c r="AK21" s="202">
        <v>12.6</v>
      </c>
      <c r="AL21" s="202">
        <v>0</v>
      </c>
      <c r="AM21" s="202">
        <v>0</v>
      </c>
      <c r="AN21" s="202">
        <v>0</v>
      </c>
      <c r="AO21" s="202">
        <v>113.4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15.72</v>
      </c>
      <c r="H22" s="202">
        <v>0</v>
      </c>
      <c r="I22" s="202">
        <v>0</v>
      </c>
      <c r="J22" s="202">
        <v>22.26</v>
      </c>
      <c r="K22" s="202">
        <v>5.3</v>
      </c>
      <c r="L22" s="202">
        <v>2.09</v>
      </c>
      <c r="M22" s="202">
        <v>0</v>
      </c>
      <c r="N22" s="202">
        <v>0.97</v>
      </c>
      <c r="O22" s="202">
        <v>1.64</v>
      </c>
      <c r="P22" s="202">
        <v>2.46</v>
      </c>
      <c r="Q22" s="202">
        <v>0.17</v>
      </c>
      <c r="R22" s="202">
        <v>0.34</v>
      </c>
      <c r="S22" s="202">
        <v>0</v>
      </c>
      <c r="T22" s="202">
        <v>0</v>
      </c>
      <c r="U22" s="202">
        <v>9.4499999999999993</v>
      </c>
      <c r="V22" s="202">
        <v>0.15</v>
      </c>
      <c r="W22" s="202">
        <v>0.37</v>
      </c>
      <c r="X22" s="202">
        <v>0.81</v>
      </c>
      <c r="Y22" s="202">
        <v>0</v>
      </c>
      <c r="Z22" s="202">
        <v>1.92</v>
      </c>
      <c r="AA22" s="202">
        <v>0.74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29.34</v>
      </c>
      <c r="AJ22" s="202">
        <v>0</v>
      </c>
      <c r="AK22" s="202">
        <v>12.6</v>
      </c>
      <c r="AL22" s="202">
        <v>0</v>
      </c>
      <c r="AM22" s="202">
        <v>0</v>
      </c>
      <c r="AN22" s="202">
        <v>0</v>
      </c>
      <c r="AO22" s="202">
        <v>113.4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15.72</v>
      </c>
      <c r="H23" s="202">
        <v>0</v>
      </c>
      <c r="I23" s="202">
        <v>0</v>
      </c>
      <c r="J23" s="202">
        <v>22.26</v>
      </c>
      <c r="K23" s="202">
        <v>5.3</v>
      </c>
      <c r="L23" s="202">
        <v>2.09</v>
      </c>
      <c r="M23" s="202">
        <v>0</v>
      </c>
      <c r="N23" s="202">
        <v>0.97</v>
      </c>
      <c r="O23" s="202">
        <v>1.64</v>
      </c>
      <c r="P23" s="202">
        <v>1.38</v>
      </c>
      <c r="Q23" s="202">
        <v>0.17</v>
      </c>
      <c r="R23" s="202">
        <v>0.35</v>
      </c>
      <c r="S23" s="202">
        <v>0</v>
      </c>
      <c r="T23" s="202">
        <v>0</v>
      </c>
      <c r="U23" s="202">
        <v>9.4499999999999993</v>
      </c>
      <c r="V23" s="202">
        <v>0.15</v>
      </c>
      <c r="W23" s="202">
        <v>0.37</v>
      </c>
      <c r="X23" s="202">
        <v>0.81</v>
      </c>
      <c r="Y23" s="202">
        <v>0</v>
      </c>
      <c r="Z23" s="202">
        <v>1.92</v>
      </c>
      <c r="AA23" s="202">
        <v>0.74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29.34</v>
      </c>
      <c r="AJ23" s="202">
        <v>0</v>
      </c>
      <c r="AK23" s="202">
        <v>12.6</v>
      </c>
      <c r="AL23" s="202">
        <v>0</v>
      </c>
      <c r="AM23" s="202">
        <v>0</v>
      </c>
      <c r="AN23" s="202">
        <v>0</v>
      </c>
      <c r="AO23" s="202">
        <v>113.4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15.72</v>
      </c>
      <c r="H24" s="202">
        <v>0</v>
      </c>
      <c r="I24" s="202">
        <v>0</v>
      </c>
      <c r="J24" s="202">
        <v>22.26</v>
      </c>
      <c r="K24" s="202">
        <v>5.3</v>
      </c>
      <c r="L24" s="202">
        <v>2.09</v>
      </c>
      <c r="M24" s="202">
        <v>0</v>
      </c>
      <c r="N24" s="202">
        <v>0.97</v>
      </c>
      <c r="O24" s="202">
        <v>1.64</v>
      </c>
      <c r="P24" s="202">
        <v>1.38</v>
      </c>
      <c r="Q24" s="202">
        <v>0.17</v>
      </c>
      <c r="R24" s="202">
        <v>0.35</v>
      </c>
      <c r="S24" s="202">
        <v>0</v>
      </c>
      <c r="T24" s="202">
        <v>0</v>
      </c>
      <c r="U24" s="202">
        <v>9.4499999999999993</v>
      </c>
      <c r="V24" s="202">
        <v>0.15</v>
      </c>
      <c r="W24" s="202">
        <v>0.37</v>
      </c>
      <c r="X24" s="202">
        <v>0.81</v>
      </c>
      <c r="Y24" s="202">
        <v>0</v>
      </c>
      <c r="Z24" s="202">
        <v>1.92</v>
      </c>
      <c r="AA24" s="202">
        <v>0.74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29.34</v>
      </c>
      <c r="AJ24" s="202">
        <v>0</v>
      </c>
      <c r="AK24" s="202">
        <v>12.6</v>
      </c>
      <c r="AL24" s="202">
        <v>0</v>
      </c>
      <c r="AM24" s="202">
        <v>0</v>
      </c>
      <c r="AN24" s="202">
        <v>0</v>
      </c>
      <c r="AO24" s="202">
        <v>113.4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15.72</v>
      </c>
      <c r="H25" s="202">
        <v>0</v>
      </c>
      <c r="I25" s="202">
        <v>0</v>
      </c>
      <c r="J25" s="202">
        <v>22.26</v>
      </c>
      <c r="K25" s="202">
        <v>5.3</v>
      </c>
      <c r="L25" s="202">
        <v>2.09</v>
      </c>
      <c r="M25" s="202">
        <v>0</v>
      </c>
      <c r="N25" s="202">
        <v>0.97</v>
      </c>
      <c r="O25" s="202">
        <v>1.64</v>
      </c>
      <c r="P25" s="202">
        <v>1.38</v>
      </c>
      <c r="Q25" s="202">
        <v>0.17</v>
      </c>
      <c r="R25" s="202">
        <v>0.35</v>
      </c>
      <c r="S25" s="202">
        <v>0</v>
      </c>
      <c r="T25" s="202">
        <v>0</v>
      </c>
      <c r="U25" s="202">
        <v>9.4499999999999993</v>
      </c>
      <c r="V25" s="202">
        <v>0.15</v>
      </c>
      <c r="W25" s="202">
        <v>0.37</v>
      </c>
      <c r="X25" s="202">
        <v>0.81</v>
      </c>
      <c r="Y25" s="202">
        <v>0</v>
      </c>
      <c r="Z25" s="202">
        <v>1.92</v>
      </c>
      <c r="AA25" s="202">
        <v>0.74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29.34</v>
      </c>
      <c r="AJ25" s="202">
        <v>0</v>
      </c>
      <c r="AK25" s="202">
        <v>12.6</v>
      </c>
      <c r="AL25" s="202">
        <v>0</v>
      </c>
      <c r="AM25" s="202">
        <v>0</v>
      </c>
      <c r="AN25" s="202">
        <v>0</v>
      </c>
      <c r="AO25" s="202">
        <v>113.4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15.72</v>
      </c>
      <c r="H26" s="202">
        <v>0</v>
      </c>
      <c r="I26" s="202">
        <v>0</v>
      </c>
      <c r="J26" s="202">
        <v>22.26</v>
      </c>
      <c r="K26" s="202">
        <v>5.3</v>
      </c>
      <c r="L26" s="202">
        <v>2.09</v>
      </c>
      <c r="M26" s="202">
        <v>0</v>
      </c>
      <c r="N26" s="202">
        <v>0.97</v>
      </c>
      <c r="O26" s="202">
        <v>1.64</v>
      </c>
      <c r="P26" s="202">
        <v>1.38</v>
      </c>
      <c r="Q26" s="202">
        <v>0.17</v>
      </c>
      <c r="R26" s="202">
        <v>0.34</v>
      </c>
      <c r="S26" s="202">
        <v>0</v>
      </c>
      <c r="T26" s="202">
        <v>0</v>
      </c>
      <c r="U26" s="202">
        <v>9.4499999999999993</v>
      </c>
      <c r="V26" s="202">
        <v>0.15</v>
      </c>
      <c r="W26" s="202">
        <v>0.37</v>
      </c>
      <c r="X26" s="202">
        <v>0.81</v>
      </c>
      <c r="Y26" s="202">
        <v>0</v>
      </c>
      <c r="Z26" s="202">
        <v>1.92</v>
      </c>
      <c r="AA26" s="202">
        <v>0.74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29.18</v>
      </c>
      <c r="AJ26" s="202">
        <v>0</v>
      </c>
      <c r="AK26" s="202">
        <v>12.6</v>
      </c>
      <c r="AL26" s="202">
        <v>0</v>
      </c>
      <c r="AM26" s="202">
        <v>0</v>
      </c>
      <c r="AN26" s="202">
        <v>0</v>
      </c>
      <c r="AO26" s="202">
        <v>113.4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15.72</v>
      </c>
      <c r="H27" s="202">
        <v>0</v>
      </c>
      <c r="I27" s="202">
        <v>0</v>
      </c>
      <c r="J27" s="202">
        <v>22.26</v>
      </c>
      <c r="K27" s="202">
        <v>5.3</v>
      </c>
      <c r="L27" s="202">
        <v>2.09</v>
      </c>
      <c r="M27" s="202">
        <v>0</v>
      </c>
      <c r="N27" s="202">
        <v>0.97</v>
      </c>
      <c r="O27" s="202">
        <v>1.64</v>
      </c>
      <c r="P27" s="202">
        <v>5.0999999999999996</v>
      </c>
      <c r="Q27" s="202">
        <v>0.17</v>
      </c>
      <c r="R27" s="202">
        <v>0.34</v>
      </c>
      <c r="S27" s="202">
        <v>0</v>
      </c>
      <c r="T27" s="202">
        <v>0</v>
      </c>
      <c r="U27" s="202">
        <v>9.4499999999999993</v>
      </c>
      <c r="V27" s="202">
        <v>0.15</v>
      </c>
      <c r="W27" s="202">
        <v>0.37</v>
      </c>
      <c r="X27" s="202">
        <v>0.81</v>
      </c>
      <c r="Y27" s="202">
        <v>0</v>
      </c>
      <c r="Z27" s="202">
        <v>1.92</v>
      </c>
      <c r="AA27" s="202">
        <v>0.74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29.18</v>
      </c>
      <c r="AJ27" s="202">
        <v>0</v>
      </c>
      <c r="AK27" s="202">
        <v>12.6</v>
      </c>
      <c r="AL27" s="202">
        <v>0</v>
      </c>
      <c r="AM27" s="202">
        <v>0</v>
      </c>
      <c r="AN27" s="202">
        <v>0</v>
      </c>
      <c r="AO27" s="202">
        <v>113.4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15.72</v>
      </c>
      <c r="H28" s="202">
        <v>0</v>
      </c>
      <c r="I28" s="202">
        <v>0</v>
      </c>
      <c r="J28" s="202">
        <v>22.26</v>
      </c>
      <c r="K28" s="202">
        <v>5.3</v>
      </c>
      <c r="L28" s="202">
        <v>2.09</v>
      </c>
      <c r="M28" s="202">
        <v>0</v>
      </c>
      <c r="N28" s="202">
        <v>0.97</v>
      </c>
      <c r="O28" s="202">
        <v>1.64</v>
      </c>
      <c r="P28" s="202">
        <v>5.84</v>
      </c>
      <c r="Q28" s="202">
        <v>0.17</v>
      </c>
      <c r="R28" s="202">
        <v>0.34</v>
      </c>
      <c r="S28" s="202">
        <v>0</v>
      </c>
      <c r="T28" s="202">
        <v>0</v>
      </c>
      <c r="U28" s="202">
        <v>9.4499999999999993</v>
      </c>
      <c r="V28" s="202">
        <v>0.15</v>
      </c>
      <c r="W28" s="202">
        <v>0.37</v>
      </c>
      <c r="X28" s="202">
        <v>0.81</v>
      </c>
      <c r="Y28" s="202">
        <v>0</v>
      </c>
      <c r="Z28" s="202">
        <v>1.92</v>
      </c>
      <c r="AA28" s="202">
        <v>0.74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29.18</v>
      </c>
      <c r="AJ28" s="202">
        <v>0</v>
      </c>
      <c r="AK28" s="202">
        <v>12.6</v>
      </c>
      <c r="AL28" s="202">
        <v>0</v>
      </c>
      <c r="AM28" s="202">
        <v>0</v>
      </c>
      <c r="AN28" s="202">
        <v>0</v>
      </c>
      <c r="AO28" s="202">
        <v>113.4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15.72</v>
      </c>
      <c r="H29" s="202">
        <v>0</v>
      </c>
      <c r="I29" s="202">
        <v>0</v>
      </c>
      <c r="J29" s="202">
        <v>22.26</v>
      </c>
      <c r="K29" s="202">
        <v>5.3</v>
      </c>
      <c r="L29" s="202">
        <v>2.09</v>
      </c>
      <c r="M29" s="202">
        <v>0</v>
      </c>
      <c r="N29" s="202">
        <v>0.97</v>
      </c>
      <c r="O29" s="202">
        <v>1.64</v>
      </c>
      <c r="P29" s="202">
        <v>5.58</v>
      </c>
      <c r="Q29" s="202">
        <v>0.17</v>
      </c>
      <c r="R29" s="202">
        <v>0.34</v>
      </c>
      <c r="S29" s="202">
        <v>0</v>
      </c>
      <c r="T29" s="202">
        <v>0</v>
      </c>
      <c r="U29" s="202">
        <v>9.4499999999999993</v>
      </c>
      <c r="V29" s="202">
        <v>0.14000000000000001</v>
      </c>
      <c r="W29" s="202">
        <v>0.37</v>
      </c>
      <c r="X29" s="202">
        <v>0.81</v>
      </c>
      <c r="Y29" s="202">
        <v>0</v>
      </c>
      <c r="Z29" s="202">
        <v>1.92</v>
      </c>
      <c r="AA29" s="202">
        <v>0.74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29.18</v>
      </c>
      <c r="AJ29" s="202">
        <v>0</v>
      </c>
      <c r="AK29" s="202">
        <v>12.6</v>
      </c>
      <c r="AL29" s="202">
        <v>0</v>
      </c>
      <c r="AM29" s="202">
        <v>0</v>
      </c>
      <c r="AN29" s="202">
        <v>0</v>
      </c>
      <c r="AO29" s="202">
        <v>113.4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15.72</v>
      </c>
      <c r="H30" s="202">
        <v>0</v>
      </c>
      <c r="I30" s="202">
        <v>0</v>
      </c>
      <c r="J30" s="202">
        <v>22.26</v>
      </c>
      <c r="K30" s="202">
        <v>5.3</v>
      </c>
      <c r="L30" s="202">
        <v>2.09</v>
      </c>
      <c r="M30" s="202">
        <v>0</v>
      </c>
      <c r="N30" s="202">
        <v>0.97</v>
      </c>
      <c r="O30" s="202">
        <v>1.64</v>
      </c>
      <c r="P30" s="202">
        <v>5.58</v>
      </c>
      <c r="Q30" s="202">
        <v>0.17</v>
      </c>
      <c r="R30" s="202">
        <v>0.34</v>
      </c>
      <c r="S30" s="202">
        <v>0</v>
      </c>
      <c r="T30" s="202">
        <v>0</v>
      </c>
      <c r="U30" s="202">
        <v>9.4499999999999993</v>
      </c>
      <c r="V30" s="202">
        <v>0.13</v>
      </c>
      <c r="W30" s="202">
        <v>0.37</v>
      </c>
      <c r="X30" s="202">
        <v>0.81</v>
      </c>
      <c r="Y30" s="202">
        <v>0</v>
      </c>
      <c r="Z30" s="202">
        <v>1.92</v>
      </c>
      <c r="AA30" s="202">
        <v>0.74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29.18</v>
      </c>
      <c r="AJ30" s="202">
        <v>0</v>
      </c>
      <c r="AK30" s="202">
        <v>12.6</v>
      </c>
      <c r="AL30" s="202">
        <v>0</v>
      </c>
      <c r="AM30" s="202">
        <v>0</v>
      </c>
      <c r="AN30" s="202">
        <v>0</v>
      </c>
      <c r="AO30" s="202">
        <v>113.4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15.72</v>
      </c>
      <c r="H31" s="202">
        <v>0</v>
      </c>
      <c r="I31" s="202">
        <v>0</v>
      </c>
      <c r="J31" s="202">
        <v>22.26</v>
      </c>
      <c r="K31" s="202">
        <v>28.7</v>
      </c>
      <c r="L31" s="202">
        <v>2.09</v>
      </c>
      <c r="M31" s="202">
        <v>0</v>
      </c>
      <c r="N31" s="202">
        <v>0.97</v>
      </c>
      <c r="O31" s="202">
        <v>1.64</v>
      </c>
      <c r="P31" s="202">
        <v>5.58</v>
      </c>
      <c r="Q31" s="202">
        <v>0.17</v>
      </c>
      <c r="R31" s="202">
        <v>0.34</v>
      </c>
      <c r="S31" s="202">
        <v>0</v>
      </c>
      <c r="T31" s="202">
        <v>0</v>
      </c>
      <c r="U31" s="202">
        <v>9.4499999999999993</v>
      </c>
      <c r="V31" s="202">
        <v>0.12</v>
      </c>
      <c r="W31" s="202">
        <v>0.37</v>
      </c>
      <c r="X31" s="202">
        <v>0.81</v>
      </c>
      <c r="Y31" s="202">
        <v>0</v>
      </c>
      <c r="Z31" s="202">
        <v>1.92</v>
      </c>
      <c r="AA31" s="202">
        <v>0.74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29.18</v>
      </c>
      <c r="AJ31" s="202">
        <v>0</v>
      </c>
      <c r="AK31" s="202">
        <v>12.6</v>
      </c>
      <c r="AL31" s="202">
        <v>0</v>
      </c>
      <c r="AM31" s="202">
        <v>0</v>
      </c>
      <c r="AN31" s="202">
        <v>0</v>
      </c>
      <c r="AO31" s="202">
        <v>113.4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15.72</v>
      </c>
      <c r="H32" s="202">
        <v>0</v>
      </c>
      <c r="I32" s="202">
        <v>0</v>
      </c>
      <c r="J32" s="202">
        <v>22.26</v>
      </c>
      <c r="K32" s="202">
        <v>28.7</v>
      </c>
      <c r="L32" s="202">
        <v>2.09</v>
      </c>
      <c r="M32" s="202">
        <v>0</v>
      </c>
      <c r="N32" s="202">
        <v>0.97</v>
      </c>
      <c r="O32" s="202">
        <v>1.64</v>
      </c>
      <c r="P32" s="202">
        <v>5.58</v>
      </c>
      <c r="Q32" s="202">
        <v>0.17</v>
      </c>
      <c r="R32" s="202">
        <v>0.35</v>
      </c>
      <c r="S32" s="202">
        <v>0</v>
      </c>
      <c r="T32" s="202">
        <v>0</v>
      </c>
      <c r="U32" s="202">
        <v>9.4499999999999993</v>
      </c>
      <c r="V32" s="202">
        <v>0.12</v>
      </c>
      <c r="W32" s="202">
        <v>0.37</v>
      </c>
      <c r="X32" s="202">
        <v>0.81</v>
      </c>
      <c r="Y32" s="202">
        <v>0</v>
      </c>
      <c r="Z32" s="202">
        <v>1.92</v>
      </c>
      <c r="AA32" s="202">
        <v>0.74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29.18</v>
      </c>
      <c r="AJ32" s="202">
        <v>0</v>
      </c>
      <c r="AK32" s="202">
        <v>12.6</v>
      </c>
      <c r="AL32" s="202">
        <v>0</v>
      </c>
      <c r="AM32" s="202">
        <v>0</v>
      </c>
      <c r="AN32" s="202">
        <v>0</v>
      </c>
      <c r="AO32" s="202">
        <v>113.4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15.72</v>
      </c>
      <c r="H33" s="202">
        <v>0</v>
      </c>
      <c r="I33" s="202">
        <v>0</v>
      </c>
      <c r="J33" s="202">
        <v>22.26</v>
      </c>
      <c r="K33" s="202">
        <v>77.09</v>
      </c>
      <c r="L33" s="202">
        <v>10.79</v>
      </c>
      <c r="M33" s="202">
        <v>0</v>
      </c>
      <c r="N33" s="202">
        <v>0.97</v>
      </c>
      <c r="O33" s="202">
        <v>1.64</v>
      </c>
      <c r="P33" s="202">
        <v>5.58</v>
      </c>
      <c r="Q33" s="202">
        <v>0</v>
      </c>
      <c r="R33" s="202">
        <v>0</v>
      </c>
      <c r="S33" s="202">
        <v>0</v>
      </c>
      <c r="T33" s="202">
        <v>0</v>
      </c>
      <c r="U33" s="202">
        <v>9.4499999999999993</v>
      </c>
      <c r="V33" s="202">
        <v>0.12</v>
      </c>
      <c r="W33" s="202">
        <v>0.37</v>
      </c>
      <c r="X33" s="202">
        <v>0.81</v>
      </c>
      <c r="Y33" s="202">
        <v>0</v>
      </c>
      <c r="Z33" s="202">
        <v>1.92</v>
      </c>
      <c r="AA33" s="202">
        <v>0.74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29.18</v>
      </c>
      <c r="AJ33" s="202">
        <v>0</v>
      </c>
      <c r="AK33" s="202">
        <v>12.6</v>
      </c>
      <c r="AL33" s="202">
        <v>0</v>
      </c>
      <c r="AM33" s="202">
        <v>0</v>
      </c>
      <c r="AN33" s="202">
        <v>0</v>
      </c>
      <c r="AO33" s="202">
        <v>113.4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15.72</v>
      </c>
      <c r="H34" s="202">
        <v>0</v>
      </c>
      <c r="I34" s="202">
        <v>0</v>
      </c>
      <c r="J34" s="202">
        <v>22.26</v>
      </c>
      <c r="K34" s="202">
        <v>77.09</v>
      </c>
      <c r="L34" s="202">
        <v>28.21</v>
      </c>
      <c r="M34" s="202">
        <v>0</v>
      </c>
      <c r="N34" s="202">
        <v>0.97</v>
      </c>
      <c r="O34" s="202">
        <v>1.64</v>
      </c>
      <c r="P34" s="202">
        <v>5.58</v>
      </c>
      <c r="Q34" s="202">
        <v>0.17</v>
      </c>
      <c r="R34" s="202">
        <v>0.35</v>
      </c>
      <c r="S34" s="202">
        <v>0</v>
      </c>
      <c r="T34" s="202">
        <v>0</v>
      </c>
      <c r="U34" s="202">
        <v>9.4499999999999993</v>
      </c>
      <c r="V34" s="202">
        <v>0.12</v>
      </c>
      <c r="W34" s="202">
        <v>0.37</v>
      </c>
      <c r="X34" s="202">
        <v>0.81</v>
      </c>
      <c r="Y34" s="202">
        <v>0</v>
      </c>
      <c r="Z34" s="202">
        <v>1.92</v>
      </c>
      <c r="AA34" s="202">
        <v>0.74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29.18</v>
      </c>
      <c r="AJ34" s="202">
        <v>0</v>
      </c>
      <c r="AK34" s="202">
        <v>12.6</v>
      </c>
      <c r="AL34" s="202">
        <v>0</v>
      </c>
      <c r="AM34" s="202">
        <v>0</v>
      </c>
      <c r="AN34" s="202">
        <v>0</v>
      </c>
      <c r="AO34" s="202">
        <v>113.4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15.72</v>
      </c>
      <c r="H35" s="202">
        <v>0</v>
      </c>
      <c r="I35" s="202">
        <v>0</v>
      </c>
      <c r="J35" s="202">
        <v>21.71</v>
      </c>
      <c r="K35" s="202">
        <v>77.09</v>
      </c>
      <c r="L35" s="202">
        <v>29.59</v>
      </c>
      <c r="M35" s="202">
        <v>0</v>
      </c>
      <c r="N35" s="202">
        <v>0.97</v>
      </c>
      <c r="O35" s="202">
        <v>1.64</v>
      </c>
      <c r="P35" s="202">
        <v>5.58</v>
      </c>
      <c r="Q35" s="202">
        <v>0.17</v>
      </c>
      <c r="R35" s="202">
        <v>0.35</v>
      </c>
      <c r="S35" s="202">
        <v>0</v>
      </c>
      <c r="T35" s="202">
        <v>0</v>
      </c>
      <c r="U35" s="202">
        <v>9.4499999999999993</v>
      </c>
      <c r="V35" s="202">
        <v>0.12</v>
      </c>
      <c r="W35" s="202">
        <v>0.37</v>
      </c>
      <c r="X35" s="202">
        <v>0.81</v>
      </c>
      <c r="Y35" s="202">
        <v>0</v>
      </c>
      <c r="Z35" s="202">
        <v>1.92</v>
      </c>
      <c r="AA35" s="202">
        <v>0.74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29.18</v>
      </c>
      <c r="AJ35" s="202">
        <v>0</v>
      </c>
      <c r="AK35" s="202">
        <v>12.6</v>
      </c>
      <c r="AL35" s="202">
        <v>0</v>
      </c>
      <c r="AM35" s="202">
        <v>0</v>
      </c>
      <c r="AN35" s="202">
        <v>0</v>
      </c>
      <c r="AO35" s="202">
        <v>113.4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15.72</v>
      </c>
      <c r="H36" s="202">
        <v>0</v>
      </c>
      <c r="I36" s="202">
        <v>0</v>
      </c>
      <c r="J36" s="202">
        <v>21.71</v>
      </c>
      <c r="K36" s="202">
        <v>77.09</v>
      </c>
      <c r="L36" s="202">
        <v>30.72</v>
      </c>
      <c r="M36" s="202">
        <v>0</v>
      </c>
      <c r="N36" s="202">
        <v>0.97</v>
      </c>
      <c r="O36" s="202">
        <v>1.64</v>
      </c>
      <c r="P36" s="202">
        <v>5.58</v>
      </c>
      <c r="Q36" s="202">
        <v>0.17</v>
      </c>
      <c r="R36" s="202">
        <v>0.35</v>
      </c>
      <c r="S36" s="202">
        <v>0</v>
      </c>
      <c r="T36" s="202">
        <v>0</v>
      </c>
      <c r="U36" s="202">
        <v>9.4499999999999993</v>
      </c>
      <c r="V36" s="202">
        <v>0.12</v>
      </c>
      <c r="W36" s="202">
        <v>0.37</v>
      </c>
      <c r="X36" s="202">
        <v>0.81</v>
      </c>
      <c r="Y36" s="202">
        <v>0</v>
      </c>
      <c r="Z36" s="202">
        <v>1.92</v>
      </c>
      <c r="AA36" s="202">
        <v>0.74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29.18</v>
      </c>
      <c r="AJ36" s="202">
        <v>0</v>
      </c>
      <c r="AK36" s="202">
        <v>12.6</v>
      </c>
      <c r="AL36" s="202">
        <v>0</v>
      </c>
      <c r="AM36" s="202">
        <v>0</v>
      </c>
      <c r="AN36" s="202">
        <v>0</v>
      </c>
      <c r="AO36" s="202">
        <v>113.4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15.72</v>
      </c>
      <c r="H37" s="202">
        <v>0</v>
      </c>
      <c r="I37" s="202">
        <v>0</v>
      </c>
      <c r="J37" s="202">
        <v>21.71</v>
      </c>
      <c r="K37" s="202">
        <v>77.09</v>
      </c>
      <c r="L37" s="202">
        <v>30.72</v>
      </c>
      <c r="M37" s="202">
        <v>0</v>
      </c>
      <c r="N37" s="202">
        <v>0.97</v>
      </c>
      <c r="O37" s="202">
        <v>1.64</v>
      </c>
      <c r="P37" s="202">
        <v>5.58</v>
      </c>
      <c r="Q37" s="202">
        <v>2.31</v>
      </c>
      <c r="R37" s="202">
        <v>4.96</v>
      </c>
      <c r="S37" s="202">
        <v>0</v>
      </c>
      <c r="T37" s="202">
        <v>0</v>
      </c>
      <c r="U37" s="202">
        <v>9.4499999999999993</v>
      </c>
      <c r="V37" s="202">
        <v>0.12</v>
      </c>
      <c r="W37" s="202">
        <v>0.37</v>
      </c>
      <c r="X37" s="202">
        <v>0.81</v>
      </c>
      <c r="Y37" s="202">
        <v>0</v>
      </c>
      <c r="Z37" s="202">
        <v>1.92</v>
      </c>
      <c r="AA37" s="202">
        <v>11.3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29.18</v>
      </c>
      <c r="AJ37" s="202">
        <v>0</v>
      </c>
      <c r="AK37" s="202">
        <v>12.6</v>
      </c>
      <c r="AL37" s="202">
        <v>0</v>
      </c>
      <c r="AM37" s="202">
        <v>0</v>
      </c>
      <c r="AN37" s="202">
        <v>0</v>
      </c>
      <c r="AO37" s="202">
        <v>113.4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15.72</v>
      </c>
      <c r="H38" s="202">
        <v>0</v>
      </c>
      <c r="I38" s="202">
        <v>0</v>
      </c>
      <c r="J38" s="202">
        <v>21.71</v>
      </c>
      <c r="K38" s="202">
        <v>77.09</v>
      </c>
      <c r="L38" s="202">
        <v>30.72</v>
      </c>
      <c r="M38" s="202">
        <v>0</v>
      </c>
      <c r="N38" s="202">
        <v>0.97</v>
      </c>
      <c r="O38" s="202">
        <v>1.64</v>
      </c>
      <c r="P38" s="202">
        <v>5.58</v>
      </c>
      <c r="Q38" s="202">
        <v>2.3199999999999998</v>
      </c>
      <c r="R38" s="202">
        <v>4.96</v>
      </c>
      <c r="S38" s="202">
        <v>0</v>
      </c>
      <c r="T38" s="202">
        <v>0</v>
      </c>
      <c r="U38" s="202">
        <v>9.4499999999999993</v>
      </c>
      <c r="V38" s="202">
        <v>0.12</v>
      </c>
      <c r="W38" s="202">
        <v>0.37</v>
      </c>
      <c r="X38" s="202">
        <v>0.81</v>
      </c>
      <c r="Y38" s="202">
        <v>0</v>
      </c>
      <c r="Z38" s="202">
        <v>1.92</v>
      </c>
      <c r="AA38" s="202">
        <v>11.3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29.18</v>
      </c>
      <c r="AJ38" s="202">
        <v>0</v>
      </c>
      <c r="AK38" s="202">
        <v>12.6</v>
      </c>
      <c r="AL38" s="202">
        <v>0</v>
      </c>
      <c r="AM38" s="202">
        <v>0</v>
      </c>
      <c r="AN38" s="202">
        <v>0</v>
      </c>
      <c r="AO38" s="202">
        <v>113.4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15.72</v>
      </c>
      <c r="H39" s="202">
        <v>0</v>
      </c>
      <c r="I39" s="202">
        <v>0</v>
      </c>
      <c r="J39" s="202">
        <v>21.71</v>
      </c>
      <c r="K39" s="202">
        <v>77.09</v>
      </c>
      <c r="L39" s="202">
        <v>30.72</v>
      </c>
      <c r="M39" s="202">
        <v>0</v>
      </c>
      <c r="N39" s="202">
        <v>0.97</v>
      </c>
      <c r="O39" s="202">
        <v>1.64</v>
      </c>
      <c r="P39" s="202">
        <v>5.58</v>
      </c>
      <c r="Q39" s="202">
        <v>2.3199999999999998</v>
      </c>
      <c r="R39" s="202">
        <v>4.96</v>
      </c>
      <c r="S39" s="202">
        <v>0</v>
      </c>
      <c r="T39" s="202">
        <v>0</v>
      </c>
      <c r="U39" s="202">
        <v>9.4499999999999993</v>
      </c>
      <c r="V39" s="202">
        <v>0.12</v>
      </c>
      <c r="W39" s="202">
        <v>0.37</v>
      </c>
      <c r="X39" s="202">
        <v>0.81</v>
      </c>
      <c r="Y39" s="202">
        <v>0</v>
      </c>
      <c r="Z39" s="202">
        <v>1.92</v>
      </c>
      <c r="AA39" s="202">
        <v>11.3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29.51</v>
      </c>
      <c r="AJ39" s="202">
        <v>0</v>
      </c>
      <c r="AK39" s="202">
        <v>12.6</v>
      </c>
      <c r="AL39" s="202">
        <v>0</v>
      </c>
      <c r="AM39" s="202">
        <v>0</v>
      </c>
      <c r="AN39" s="202">
        <v>0</v>
      </c>
      <c r="AO39" s="202">
        <v>111.6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15.72</v>
      </c>
      <c r="H40" s="202">
        <v>0</v>
      </c>
      <c r="I40" s="202">
        <v>0</v>
      </c>
      <c r="J40" s="202">
        <v>21.71</v>
      </c>
      <c r="K40" s="202">
        <v>77.09</v>
      </c>
      <c r="L40" s="202">
        <v>30.72</v>
      </c>
      <c r="M40" s="202">
        <v>0</v>
      </c>
      <c r="N40" s="202">
        <v>0.97</v>
      </c>
      <c r="O40" s="202">
        <v>1.64</v>
      </c>
      <c r="P40" s="202">
        <v>5.58</v>
      </c>
      <c r="Q40" s="202">
        <v>0.17</v>
      </c>
      <c r="R40" s="202">
        <v>0.35</v>
      </c>
      <c r="S40" s="202">
        <v>0</v>
      </c>
      <c r="T40" s="202">
        <v>0</v>
      </c>
      <c r="U40" s="202">
        <v>9.4499999999999993</v>
      </c>
      <c r="V40" s="202">
        <v>0.12</v>
      </c>
      <c r="W40" s="202">
        <v>0.37</v>
      </c>
      <c r="X40" s="202">
        <v>0.81</v>
      </c>
      <c r="Y40" s="202">
        <v>0</v>
      </c>
      <c r="Z40" s="202">
        <v>1.92</v>
      </c>
      <c r="AA40" s="202">
        <v>0.74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29.51</v>
      </c>
      <c r="AJ40" s="202">
        <v>0</v>
      </c>
      <c r="AK40" s="202">
        <v>12.6</v>
      </c>
      <c r="AL40" s="202">
        <v>0</v>
      </c>
      <c r="AM40" s="202">
        <v>0</v>
      </c>
      <c r="AN40" s="202">
        <v>0</v>
      </c>
      <c r="AO40" s="202">
        <v>111.6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15.72</v>
      </c>
      <c r="H41" s="202">
        <v>0</v>
      </c>
      <c r="I41" s="202">
        <v>0</v>
      </c>
      <c r="J41" s="202">
        <v>21.71</v>
      </c>
      <c r="K41" s="202">
        <v>77.09</v>
      </c>
      <c r="L41" s="202">
        <v>30.72</v>
      </c>
      <c r="M41" s="202">
        <v>0</v>
      </c>
      <c r="N41" s="202">
        <v>0.97</v>
      </c>
      <c r="O41" s="202">
        <v>1.64</v>
      </c>
      <c r="P41" s="202">
        <v>5.58</v>
      </c>
      <c r="Q41" s="202">
        <v>2.3199999999999998</v>
      </c>
      <c r="R41" s="202">
        <v>4.96</v>
      </c>
      <c r="S41" s="202">
        <v>0</v>
      </c>
      <c r="T41" s="202">
        <v>0</v>
      </c>
      <c r="U41" s="202">
        <v>9.4499999999999993</v>
      </c>
      <c r="V41" s="202">
        <v>0.12</v>
      </c>
      <c r="W41" s="202">
        <v>0.37</v>
      </c>
      <c r="X41" s="202">
        <v>0.81</v>
      </c>
      <c r="Y41" s="202">
        <v>0</v>
      </c>
      <c r="Z41" s="202">
        <v>1.92</v>
      </c>
      <c r="AA41" s="202">
        <v>11.3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29.51</v>
      </c>
      <c r="AJ41" s="202">
        <v>0</v>
      </c>
      <c r="AK41" s="202">
        <v>12.6</v>
      </c>
      <c r="AL41" s="202">
        <v>0</v>
      </c>
      <c r="AM41" s="202">
        <v>0</v>
      </c>
      <c r="AN41" s="202">
        <v>0</v>
      </c>
      <c r="AO41" s="202">
        <v>111.6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15.72</v>
      </c>
      <c r="H42" s="202">
        <v>0</v>
      </c>
      <c r="I42" s="202">
        <v>0</v>
      </c>
      <c r="J42" s="202">
        <v>21.71</v>
      </c>
      <c r="K42" s="202">
        <v>77.09</v>
      </c>
      <c r="L42" s="202">
        <v>30.72</v>
      </c>
      <c r="M42" s="202">
        <v>0</v>
      </c>
      <c r="N42" s="202">
        <v>0.97</v>
      </c>
      <c r="O42" s="202">
        <v>1.64</v>
      </c>
      <c r="P42" s="202">
        <v>5.58</v>
      </c>
      <c r="Q42" s="202">
        <v>2.3199999999999998</v>
      </c>
      <c r="R42" s="202">
        <v>4.96</v>
      </c>
      <c r="S42" s="202">
        <v>0</v>
      </c>
      <c r="T42" s="202">
        <v>0</v>
      </c>
      <c r="U42" s="202">
        <v>9.4499999999999993</v>
      </c>
      <c r="V42" s="202">
        <v>0.12</v>
      </c>
      <c r="W42" s="202">
        <v>0.37</v>
      </c>
      <c r="X42" s="202">
        <v>0.81</v>
      </c>
      <c r="Y42" s="202">
        <v>0</v>
      </c>
      <c r="Z42" s="202">
        <v>1.92</v>
      </c>
      <c r="AA42" s="202">
        <v>11.3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29.51</v>
      </c>
      <c r="AJ42" s="202">
        <v>0</v>
      </c>
      <c r="AK42" s="202">
        <v>12.6</v>
      </c>
      <c r="AL42" s="202">
        <v>0</v>
      </c>
      <c r="AM42" s="202">
        <v>0</v>
      </c>
      <c r="AN42" s="202">
        <v>0</v>
      </c>
      <c r="AO42" s="202">
        <v>111.6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15.72</v>
      </c>
      <c r="H43" s="202">
        <v>0</v>
      </c>
      <c r="I43" s="202">
        <v>0</v>
      </c>
      <c r="J43" s="202">
        <v>21.71</v>
      </c>
      <c r="K43" s="202">
        <v>77.09</v>
      </c>
      <c r="L43" s="202">
        <v>30.72</v>
      </c>
      <c r="M43" s="202">
        <v>0</v>
      </c>
      <c r="N43" s="202">
        <v>0.97</v>
      </c>
      <c r="O43" s="202">
        <v>1.64</v>
      </c>
      <c r="P43" s="202">
        <v>0</v>
      </c>
      <c r="Q43" s="202">
        <v>2.3199999999999998</v>
      </c>
      <c r="R43" s="202">
        <v>4.96</v>
      </c>
      <c r="S43" s="202">
        <v>0</v>
      </c>
      <c r="T43" s="202">
        <v>0</v>
      </c>
      <c r="U43" s="202">
        <v>9.4499999999999993</v>
      </c>
      <c r="V43" s="202">
        <v>0.12</v>
      </c>
      <c r="W43" s="202">
        <v>0.37</v>
      </c>
      <c r="X43" s="202">
        <v>0.81</v>
      </c>
      <c r="Y43" s="202">
        <v>0</v>
      </c>
      <c r="Z43" s="202">
        <v>1.92</v>
      </c>
      <c r="AA43" s="202">
        <v>11.3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29.51</v>
      </c>
      <c r="AJ43" s="202">
        <v>0</v>
      </c>
      <c r="AK43" s="202">
        <v>12.6</v>
      </c>
      <c r="AL43" s="202">
        <v>0</v>
      </c>
      <c r="AM43" s="202">
        <v>0</v>
      </c>
      <c r="AN43" s="202">
        <v>0</v>
      </c>
      <c r="AO43" s="202">
        <v>111.6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15.72</v>
      </c>
      <c r="H44" s="202">
        <v>0</v>
      </c>
      <c r="I44" s="202">
        <v>0</v>
      </c>
      <c r="J44" s="202">
        <v>21.71</v>
      </c>
      <c r="K44" s="202">
        <v>77.09</v>
      </c>
      <c r="L44" s="202">
        <v>30.72</v>
      </c>
      <c r="M44" s="202">
        <v>0</v>
      </c>
      <c r="N44" s="202">
        <v>0.97</v>
      </c>
      <c r="O44" s="202">
        <v>1.64</v>
      </c>
      <c r="P44" s="202">
        <v>0</v>
      </c>
      <c r="Q44" s="202">
        <v>2.3199999999999998</v>
      </c>
      <c r="R44" s="202">
        <v>4.96</v>
      </c>
      <c r="S44" s="202">
        <v>0</v>
      </c>
      <c r="T44" s="202">
        <v>0</v>
      </c>
      <c r="U44" s="202">
        <v>9.4499999999999993</v>
      </c>
      <c r="V44" s="202">
        <v>0.12</v>
      </c>
      <c r="W44" s="202">
        <v>0.37</v>
      </c>
      <c r="X44" s="202">
        <v>0.81</v>
      </c>
      <c r="Y44" s="202">
        <v>0</v>
      </c>
      <c r="Z44" s="202">
        <v>1.92</v>
      </c>
      <c r="AA44" s="202">
        <v>11.3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29.51</v>
      </c>
      <c r="AJ44" s="202">
        <v>0</v>
      </c>
      <c r="AK44" s="202">
        <v>12.6</v>
      </c>
      <c r="AL44" s="202">
        <v>0</v>
      </c>
      <c r="AM44" s="202">
        <v>0</v>
      </c>
      <c r="AN44" s="202">
        <v>0</v>
      </c>
      <c r="AO44" s="202">
        <v>111.6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15.72</v>
      </c>
      <c r="H45" s="202">
        <v>0</v>
      </c>
      <c r="I45" s="202">
        <v>0</v>
      </c>
      <c r="J45" s="202">
        <v>21.71</v>
      </c>
      <c r="K45" s="202">
        <v>77.09</v>
      </c>
      <c r="L45" s="202">
        <v>30.72</v>
      </c>
      <c r="M45" s="202">
        <v>0</v>
      </c>
      <c r="N45" s="202">
        <v>0.97</v>
      </c>
      <c r="O45" s="202">
        <v>1.64</v>
      </c>
      <c r="P45" s="202">
        <v>0</v>
      </c>
      <c r="Q45" s="202">
        <v>2.3199999999999998</v>
      </c>
      <c r="R45" s="202">
        <v>4.96</v>
      </c>
      <c r="S45" s="202">
        <v>0</v>
      </c>
      <c r="T45" s="202">
        <v>0</v>
      </c>
      <c r="U45" s="202">
        <v>9.4499999999999993</v>
      </c>
      <c r="V45" s="202">
        <v>0.12</v>
      </c>
      <c r="W45" s="202">
        <v>0.37</v>
      </c>
      <c r="X45" s="202">
        <v>0.81</v>
      </c>
      <c r="Y45" s="202">
        <v>0</v>
      </c>
      <c r="Z45" s="202">
        <v>1.92</v>
      </c>
      <c r="AA45" s="202">
        <v>11.3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29.51</v>
      </c>
      <c r="AJ45" s="202">
        <v>0</v>
      </c>
      <c r="AK45" s="202">
        <v>12.6</v>
      </c>
      <c r="AL45" s="202">
        <v>0</v>
      </c>
      <c r="AM45" s="202">
        <v>0</v>
      </c>
      <c r="AN45" s="202">
        <v>0</v>
      </c>
      <c r="AO45" s="202">
        <v>111.6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15.72</v>
      </c>
      <c r="H46" s="202">
        <v>0</v>
      </c>
      <c r="I46" s="202">
        <v>0</v>
      </c>
      <c r="J46" s="202">
        <v>21.71</v>
      </c>
      <c r="K46" s="202">
        <v>77.09</v>
      </c>
      <c r="L46" s="202">
        <v>30.72</v>
      </c>
      <c r="M46" s="202">
        <v>0</v>
      </c>
      <c r="N46" s="202">
        <v>0.97</v>
      </c>
      <c r="O46" s="202">
        <v>1.64</v>
      </c>
      <c r="P46" s="202">
        <v>0</v>
      </c>
      <c r="Q46" s="202">
        <v>2.3199999999999998</v>
      </c>
      <c r="R46" s="202">
        <v>4.96</v>
      </c>
      <c r="S46" s="202">
        <v>0</v>
      </c>
      <c r="T46" s="202">
        <v>0</v>
      </c>
      <c r="U46" s="202">
        <v>9.4499999999999993</v>
      </c>
      <c r="V46" s="202">
        <v>0.12</v>
      </c>
      <c r="W46" s="202">
        <v>0.37</v>
      </c>
      <c r="X46" s="202">
        <v>0.81</v>
      </c>
      <c r="Y46" s="202">
        <v>0</v>
      </c>
      <c r="Z46" s="202">
        <v>1.92</v>
      </c>
      <c r="AA46" s="202">
        <v>11.3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29.51</v>
      </c>
      <c r="AJ46" s="202">
        <v>0</v>
      </c>
      <c r="AK46" s="202">
        <v>12.6</v>
      </c>
      <c r="AL46" s="202">
        <v>0</v>
      </c>
      <c r="AM46" s="202">
        <v>0</v>
      </c>
      <c r="AN46" s="202">
        <v>0</v>
      </c>
      <c r="AO46" s="202">
        <v>111.6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15.72</v>
      </c>
      <c r="H47" s="202">
        <v>0</v>
      </c>
      <c r="I47" s="202">
        <v>0</v>
      </c>
      <c r="J47" s="202">
        <v>21.71</v>
      </c>
      <c r="K47" s="202">
        <v>77.09</v>
      </c>
      <c r="L47" s="202">
        <v>30.72</v>
      </c>
      <c r="M47" s="202">
        <v>0</v>
      </c>
      <c r="N47" s="202">
        <v>0.97</v>
      </c>
      <c r="O47" s="202">
        <v>1.64</v>
      </c>
      <c r="P47" s="202">
        <v>0</v>
      </c>
      <c r="Q47" s="202">
        <v>2.3199999999999998</v>
      </c>
      <c r="R47" s="202">
        <v>4.96</v>
      </c>
      <c r="S47" s="202">
        <v>0</v>
      </c>
      <c r="T47" s="202">
        <v>0</v>
      </c>
      <c r="U47" s="202">
        <v>9.4499999999999993</v>
      </c>
      <c r="V47" s="202">
        <v>0.12</v>
      </c>
      <c r="W47" s="202">
        <v>0.37</v>
      </c>
      <c r="X47" s="202">
        <v>0.81</v>
      </c>
      <c r="Y47" s="202">
        <v>0</v>
      </c>
      <c r="Z47" s="202">
        <v>1.92</v>
      </c>
      <c r="AA47" s="202">
        <v>11.3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29.51</v>
      </c>
      <c r="AJ47" s="202">
        <v>0</v>
      </c>
      <c r="AK47" s="202">
        <v>12.6</v>
      </c>
      <c r="AL47" s="202">
        <v>0</v>
      </c>
      <c r="AM47" s="202">
        <v>0</v>
      </c>
      <c r="AN47" s="202">
        <v>0</v>
      </c>
      <c r="AO47" s="202">
        <v>111.6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15.72</v>
      </c>
      <c r="H48" s="202">
        <v>0</v>
      </c>
      <c r="I48" s="202">
        <v>0</v>
      </c>
      <c r="J48" s="202">
        <v>21.71</v>
      </c>
      <c r="K48" s="202">
        <v>77.09</v>
      </c>
      <c r="L48" s="202">
        <v>30.72</v>
      </c>
      <c r="M48" s="202">
        <v>0</v>
      </c>
      <c r="N48" s="202">
        <v>0.97</v>
      </c>
      <c r="O48" s="202">
        <v>1.64</v>
      </c>
      <c r="P48" s="202">
        <v>0</v>
      </c>
      <c r="Q48" s="202">
        <v>2.3199999999999998</v>
      </c>
      <c r="R48" s="202">
        <v>4.96</v>
      </c>
      <c r="S48" s="202">
        <v>0</v>
      </c>
      <c r="T48" s="202">
        <v>0</v>
      </c>
      <c r="U48" s="202">
        <v>9.4499999999999993</v>
      </c>
      <c r="V48" s="202">
        <v>0.12</v>
      </c>
      <c r="W48" s="202">
        <v>0.37</v>
      </c>
      <c r="X48" s="202">
        <v>0.81</v>
      </c>
      <c r="Y48" s="202">
        <v>0</v>
      </c>
      <c r="Z48" s="202">
        <v>1.92</v>
      </c>
      <c r="AA48" s="202">
        <v>11.3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29.86</v>
      </c>
      <c r="AJ48" s="202">
        <v>0</v>
      </c>
      <c r="AK48" s="202">
        <v>12.6</v>
      </c>
      <c r="AL48" s="202">
        <v>0</v>
      </c>
      <c r="AM48" s="202">
        <v>0</v>
      </c>
      <c r="AN48" s="202">
        <v>0</v>
      </c>
      <c r="AO48" s="202">
        <v>111.6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15.72</v>
      </c>
      <c r="H49" s="202">
        <v>0</v>
      </c>
      <c r="I49" s="202">
        <v>0</v>
      </c>
      <c r="J49" s="202">
        <v>21.71</v>
      </c>
      <c r="K49" s="202">
        <v>77.09</v>
      </c>
      <c r="L49" s="202">
        <v>30.72</v>
      </c>
      <c r="M49" s="202">
        <v>0</v>
      </c>
      <c r="N49" s="202">
        <v>0.97</v>
      </c>
      <c r="O49" s="202">
        <v>1.64</v>
      </c>
      <c r="P49" s="202">
        <v>0</v>
      </c>
      <c r="Q49" s="202">
        <v>2.3199999999999998</v>
      </c>
      <c r="R49" s="202">
        <v>4.96</v>
      </c>
      <c r="S49" s="202">
        <v>0</v>
      </c>
      <c r="T49" s="202">
        <v>0</v>
      </c>
      <c r="U49" s="202">
        <v>9.4499999999999993</v>
      </c>
      <c r="V49" s="202">
        <v>0.12</v>
      </c>
      <c r="W49" s="202">
        <v>0.37</v>
      </c>
      <c r="X49" s="202">
        <v>0.81</v>
      </c>
      <c r="Y49" s="202">
        <v>0</v>
      </c>
      <c r="Z49" s="202">
        <v>1.61</v>
      </c>
      <c r="AA49" s="202">
        <v>0.56999999999999995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29.86</v>
      </c>
      <c r="AJ49" s="202">
        <v>0</v>
      </c>
      <c r="AK49" s="202">
        <v>12.6</v>
      </c>
      <c r="AL49" s="202">
        <v>0</v>
      </c>
      <c r="AM49" s="202">
        <v>0</v>
      </c>
      <c r="AN49" s="202">
        <v>0</v>
      </c>
      <c r="AO49" s="202">
        <v>88.6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15.72</v>
      </c>
      <c r="H50" s="202">
        <v>0</v>
      </c>
      <c r="I50" s="202">
        <v>0</v>
      </c>
      <c r="J50" s="202">
        <v>21.71</v>
      </c>
      <c r="K50" s="202">
        <v>77.09</v>
      </c>
      <c r="L50" s="202">
        <v>30.72</v>
      </c>
      <c r="M50" s="202">
        <v>0</v>
      </c>
      <c r="N50" s="202">
        <v>0.97</v>
      </c>
      <c r="O50" s="202">
        <v>1.64</v>
      </c>
      <c r="P50" s="202">
        <v>0</v>
      </c>
      <c r="Q50" s="202">
        <v>0.17</v>
      </c>
      <c r="R50" s="202">
        <v>0.35</v>
      </c>
      <c r="S50" s="202">
        <v>0</v>
      </c>
      <c r="T50" s="202">
        <v>0</v>
      </c>
      <c r="U50" s="202">
        <v>9.4499999999999993</v>
      </c>
      <c r="V50" s="202">
        <v>0.12</v>
      </c>
      <c r="W50" s="202">
        <v>0.37</v>
      </c>
      <c r="X50" s="202">
        <v>0.81</v>
      </c>
      <c r="Y50" s="202">
        <v>0</v>
      </c>
      <c r="Z50" s="202">
        <v>1.61</v>
      </c>
      <c r="AA50" s="202">
        <v>0.56999999999999995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29.86</v>
      </c>
      <c r="AJ50" s="202">
        <v>0</v>
      </c>
      <c r="AK50" s="202">
        <v>12.6</v>
      </c>
      <c r="AL50" s="202">
        <v>0</v>
      </c>
      <c r="AM50" s="202">
        <v>0</v>
      </c>
      <c r="AN50" s="202">
        <v>0</v>
      </c>
      <c r="AO50" s="202">
        <v>88.6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</v>
      </c>
      <c r="E51" s="202">
        <v>0</v>
      </c>
      <c r="F51" s="202">
        <v>0</v>
      </c>
      <c r="G51" s="202">
        <v>15.72</v>
      </c>
      <c r="H51" s="202">
        <v>0</v>
      </c>
      <c r="I51" s="202">
        <v>0</v>
      </c>
      <c r="J51" s="202">
        <v>21.71</v>
      </c>
      <c r="K51" s="202">
        <v>77.09</v>
      </c>
      <c r="L51" s="202">
        <v>30.72</v>
      </c>
      <c r="M51" s="202">
        <v>0</v>
      </c>
      <c r="N51" s="202">
        <v>0.97</v>
      </c>
      <c r="O51" s="202">
        <v>1.64</v>
      </c>
      <c r="P51" s="202">
        <v>0</v>
      </c>
      <c r="Q51" s="202">
        <v>0.17</v>
      </c>
      <c r="R51" s="202">
        <v>0.35</v>
      </c>
      <c r="S51" s="202">
        <v>0</v>
      </c>
      <c r="T51" s="202">
        <v>0</v>
      </c>
      <c r="U51" s="202">
        <v>9.4499999999999993</v>
      </c>
      <c r="V51" s="202">
        <v>0</v>
      </c>
      <c r="W51" s="202">
        <v>0.37</v>
      </c>
      <c r="X51" s="202">
        <v>0.81</v>
      </c>
      <c r="Y51" s="202">
        <v>0</v>
      </c>
      <c r="Z51" s="202">
        <v>1.92</v>
      </c>
      <c r="AA51" s="202">
        <v>0.74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29.86</v>
      </c>
      <c r="AJ51" s="202">
        <v>0</v>
      </c>
      <c r="AK51" s="202">
        <v>12.6</v>
      </c>
      <c r="AL51" s="202">
        <v>0</v>
      </c>
      <c r="AM51" s="202">
        <v>0</v>
      </c>
      <c r="AN51" s="202">
        <v>0</v>
      </c>
      <c r="AO51" s="202">
        <v>85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</v>
      </c>
      <c r="E52" s="202">
        <v>0</v>
      </c>
      <c r="F52" s="202">
        <v>0</v>
      </c>
      <c r="G52" s="202">
        <v>15.72</v>
      </c>
      <c r="H52" s="202">
        <v>0</v>
      </c>
      <c r="I52" s="202">
        <v>0</v>
      </c>
      <c r="J52" s="202">
        <v>21.71</v>
      </c>
      <c r="K52" s="202">
        <v>77.09</v>
      </c>
      <c r="L52" s="202">
        <v>30.72</v>
      </c>
      <c r="M52" s="202">
        <v>0</v>
      </c>
      <c r="N52" s="202">
        <v>0.97</v>
      </c>
      <c r="O52" s="202">
        <v>1.64</v>
      </c>
      <c r="P52" s="202">
        <v>0</v>
      </c>
      <c r="Q52" s="202">
        <v>0.17</v>
      </c>
      <c r="R52" s="202">
        <v>0.35</v>
      </c>
      <c r="S52" s="202">
        <v>0</v>
      </c>
      <c r="T52" s="202">
        <v>0</v>
      </c>
      <c r="U52" s="202">
        <v>9.4499999999999993</v>
      </c>
      <c r="V52" s="202">
        <v>0</v>
      </c>
      <c r="W52" s="202">
        <v>0.37</v>
      </c>
      <c r="X52" s="202">
        <v>0.81</v>
      </c>
      <c r="Y52" s="202">
        <v>0</v>
      </c>
      <c r="Z52" s="202">
        <v>1.92</v>
      </c>
      <c r="AA52" s="202">
        <v>0.74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29.86</v>
      </c>
      <c r="AJ52" s="202">
        <v>0</v>
      </c>
      <c r="AK52" s="202">
        <v>12.6</v>
      </c>
      <c r="AL52" s="202">
        <v>0</v>
      </c>
      <c r="AM52" s="202">
        <v>0</v>
      </c>
      <c r="AN52" s="202">
        <v>0</v>
      </c>
      <c r="AO52" s="202">
        <v>85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15.72</v>
      </c>
      <c r="H53" s="202">
        <v>0</v>
      </c>
      <c r="I53" s="202">
        <v>0</v>
      </c>
      <c r="J53" s="202">
        <v>21.71</v>
      </c>
      <c r="K53" s="202">
        <v>77.09</v>
      </c>
      <c r="L53" s="202">
        <v>30.72</v>
      </c>
      <c r="M53" s="202">
        <v>0</v>
      </c>
      <c r="N53" s="202">
        <v>0.97</v>
      </c>
      <c r="O53" s="202">
        <v>1.64</v>
      </c>
      <c r="P53" s="202">
        <v>0</v>
      </c>
      <c r="Q53" s="202">
        <v>0.17</v>
      </c>
      <c r="R53" s="202">
        <v>0.35</v>
      </c>
      <c r="S53" s="202">
        <v>0</v>
      </c>
      <c r="T53" s="202">
        <v>0</v>
      </c>
      <c r="U53" s="202">
        <v>9.4499999999999993</v>
      </c>
      <c r="V53" s="202">
        <v>0</v>
      </c>
      <c r="W53" s="202">
        <v>0.37</v>
      </c>
      <c r="X53" s="202">
        <v>0.81</v>
      </c>
      <c r="Y53" s="202">
        <v>0</v>
      </c>
      <c r="Z53" s="202">
        <v>1.92</v>
      </c>
      <c r="AA53" s="202">
        <v>0.74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29.86</v>
      </c>
      <c r="AJ53" s="202">
        <v>0</v>
      </c>
      <c r="AK53" s="202">
        <v>12.6</v>
      </c>
      <c r="AL53" s="202">
        <v>0</v>
      </c>
      <c r="AM53" s="202">
        <v>0</v>
      </c>
      <c r="AN53" s="202">
        <v>0</v>
      </c>
      <c r="AO53" s="202">
        <v>85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15.72</v>
      </c>
      <c r="H54" s="202">
        <v>0</v>
      </c>
      <c r="I54" s="202">
        <v>0</v>
      </c>
      <c r="J54" s="202">
        <v>21.71</v>
      </c>
      <c r="K54" s="202">
        <v>77.09</v>
      </c>
      <c r="L54" s="202">
        <v>30.72</v>
      </c>
      <c r="M54" s="202">
        <v>0</v>
      </c>
      <c r="N54" s="202">
        <v>0.97</v>
      </c>
      <c r="O54" s="202">
        <v>1.64</v>
      </c>
      <c r="P54" s="202">
        <v>0</v>
      </c>
      <c r="Q54" s="202">
        <v>0.17</v>
      </c>
      <c r="R54" s="202">
        <v>0.35</v>
      </c>
      <c r="S54" s="202">
        <v>0</v>
      </c>
      <c r="T54" s="202">
        <v>0</v>
      </c>
      <c r="U54" s="202">
        <v>9.4499999999999993</v>
      </c>
      <c r="V54" s="202">
        <v>0</v>
      </c>
      <c r="W54" s="202">
        <v>0.37</v>
      </c>
      <c r="X54" s="202">
        <v>0.81</v>
      </c>
      <c r="Y54" s="202">
        <v>0</v>
      </c>
      <c r="Z54" s="202">
        <v>1.92</v>
      </c>
      <c r="AA54" s="202">
        <v>0.74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29.86</v>
      </c>
      <c r="AJ54" s="202">
        <v>0</v>
      </c>
      <c r="AK54" s="202">
        <v>12.6</v>
      </c>
      <c r="AL54" s="202">
        <v>0</v>
      </c>
      <c r="AM54" s="202">
        <v>0</v>
      </c>
      <c r="AN54" s="202">
        <v>0</v>
      </c>
      <c r="AO54" s="202">
        <v>85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15.72</v>
      </c>
      <c r="H55" s="202">
        <v>0</v>
      </c>
      <c r="I55" s="202">
        <v>0</v>
      </c>
      <c r="J55" s="202">
        <v>21.71</v>
      </c>
      <c r="K55" s="202">
        <v>77.09</v>
      </c>
      <c r="L55" s="202">
        <v>30.72</v>
      </c>
      <c r="M55" s="202">
        <v>0</v>
      </c>
      <c r="N55" s="202">
        <v>0.97</v>
      </c>
      <c r="O55" s="202">
        <v>1.64</v>
      </c>
      <c r="P55" s="202">
        <v>0</v>
      </c>
      <c r="Q55" s="202">
        <v>0.17</v>
      </c>
      <c r="R55" s="202">
        <v>0.35</v>
      </c>
      <c r="S55" s="202">
        <v>0</v>
      </c>
      <c r="T55" s="202">
        <v>0</v>
      </c>
      <c r="U55" s="202">
        <v>9.4499999999999993</v>
      </c>
      <c r="V55" s="202">
        <v>0</v>
      </c>
      <c r="W55" s="202">
        <v>0.37</v>
      </c>
      <c r="X55" s="202">
        <v>0.81</v>
      </c>
      <c r="Y55" s="202">
        <v>0</v>
      </c>
      <c r="Z55" s="202">
        <v>1.92</v>
      </c>
      <c r="AA55" s="202">
        <v>0.74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29.86</v>
      </c>
      <c r="AJ55" s="202">
        <v>0</v>
      </c>
      <c r="AK55" s="202">
        <v>12.6</v>
      </c>
      <c r="AL55" s="202">
        <v>0</v>
      </c>
      <c r="AM55" s="202">
        <v>0</v>
      </c>
      <c r="AN55" s="202">
        <v>0</v>
      </c>
      <c r="AO55" s="202">
        <v>85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15.72</v>
      </c>
      <c r="H56" s="202">
        <v>0</v>
      </c>
      <c r="I56" s="202">
        <v>0</v>
      </c>
      <c r="J56" s="202">
        <v>21.71</v>
      </c>
      <c r="K56" s="202">
        <v>77.09</v>
      </c>
      <c r="L56" s="202">
        <v>30.72</v>
      </c>
      <c r="M56" s="202">
        <v>0</v>
      </c>
      <c r="N56" s="202">
        <v>0.97</v>
      </c>
      <c r="O56" s="202">
        <v>1.64</v>
      </c>
      <c r="P56" s="202">
        <v>0</v>
      </c>
      <c r="Q56" s="202">
        <v>0.17</v>
      </c>
      <c r="R56" s="202">
        <v>0.35</v>
      </c>
      <c r="S56" s="202">
        <v>0</v>
      </c>
      <c r="T56" s="202">
        <v>0</v>
      </c>
      <c r="U56" s="202">
        <v>9.4499999999999993</v>
      </c>
      <c r="V56" s="202">
        <v>0</v>
      </c>
      <c r="W56" s="202">
        <v>0.37</v>
      </c>
      <c r="X56" s="202">
        <v>0.81</v>
      </c>
      <c r="Y56" s="202">
        <v>0</v>
      </c>
      <c r="Z56" s="202">
        <v>1.92</v>
      </c>
      <c r="AA56" s="202">
        <v>0.74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29.86</v>
      </c>
      <c r="AJ56" s="202">
        <v>0</v>
      </c>
      <c r="AK56" s="202">
        <v>12.6</v>
      </c>
      <c r="AL56" s="202">
        <v>0</v>
      </c>
      <c r="AM56" s="202">
        <v>0</v>
      </c>
      <c r="AN56" s="202">
        <v>0</v>
      </c>
      <c r="AO56" s="202">
        <v>85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15.72</v>
      </c>
      <c r="H57" s="202">
        <v>0</v>
      </c>
      <c r="I57" s="202">
        <v>0</v>
      </c>
      <c r="J57" s="202">
        <v>21.71</v>
      </c>
      <c r="K57" s="202">
        <v>57.73</v>
      </c>
      <c r="L57" s="202">
        <v>2.09</v>
      </c>
      <c r="M57" s="202">
        <v>0</v>
      </c>
      <c r="N57" s="202">
        <v>0.97</v>
      </c>
      <c r="O57" s="202">
        <v>1.64</v>
      </c>
      <c r="P57" s="202">
        <v>0</v>
      </c>
      <c r="Q57" s="202">
        <v>0.17</v>
      </c>
      <c r="R57" s="202">
        <v>0.35</v>
      </c>
      <c r="S57" s="202">
        <v>0</v>
      </c>
      <c r="T57" s="202">
        <v>0</v>
      </c>
      <c r="U57" s="202">
        <v>9.4499999999999993</v>
      </c>
      <c r="V57" s="202">
        <v>0</v>
      </c>
      <c r="W57" s="202">
        <v>0.37</v>
      </c>
      <c r="X57" s="202">
        <v>0.81</v>
      </c>
      <c r="Y57" s="202">
        <v>0</v>
      </c>
      <c r="Z57" s="202">
        <v>1.92</v>
      </c>
      <c r="AA57" s="202">
        <v>0.74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29.86</v>
      </c>
      <c r="AJ57" s="202">
        <v>0</v>
      </c>
      <c r="AK57" s="202">
        <v>12.6</v>
      </c>
      <c r="AL57" s="202">
        <v>0</v>
      </c>
      <c r="AM57" s="202">
        <v>0</v>
      </c>
      <c r="AN57" s="202">
        <v>0</v>
      </c>
      <c r="AO57" s="202">
        <v>85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15.72</v>
      </c>
      <c r="H58" s="202">
        <v>0</v>
      </c>
      <c r="I58" s="202">
        <v>0</v>
      </c>
      <c r="J58" s="202">
        <v>21.71</v>
      </c>
      <c r="K58" s="202">
        <v>33.54</v>
      </c>
      <c r="L58" s="202">
        <v>2.09</v>
      </c>
      <c r="M58" s="202">
        <v>0</v>
      </c>
      <c r="N58" s="202">
        <v>0.97</v>
      </c>
      <c r="O58" s="202">
        <v>1.64</v>
      </c>
      <c r="P58" s="202">
        <v>0</v>
      </c>
      <c r="Q58" s="202">
        <v>0.17</v>
      </c>
      <c r="R58" s="202">
        <v>0.35</v>
      </c>
      <c r="S58" s="202">
        <v>0</v>
      </c>
      <c r="T58" s="202">
        <v>0</v>
      </c>
      <c r="U58" s="202">
        <v>9.4499999999999993</v>
      </c>
      <c r="V58" s="202">
        <v>0</v>
      </c>
      <c r="W58" s="202">
        <v>0.37</v>
      </c>
      <c r="X58" s="202">
        <v>0.81</v>
      </c>
      <c r="Y58" s="202">
        <v>0</v>
      </c>
      <c r="Z58" s="202">
        <v>1.92</v>
      </c>
      <c r="AA58" s="202">
        <v>0.74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29.86</v>
      </c>
      <c r="AJ58" s="202">
        <v>0</v>
      </c>
      <c r="AK58" s="202">
        <v>12.6</v>
      </c>
      <c r="AL58" s="202">
        <v>0</v>
      </c>
      <c r="AM58" s="202">
        <v>0</v>
      </c>
      <c r="AN58" s="202">
        <v>0</v>
      </c>
      <c r="AO58" s="202">
        <v>85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15.72</v>
      </c>
      <c r="H59" s="202">
        <v>0</v>
      </c>
      <c r="I59" s="202">
        <v>0</v>
      </c>
      <c r="J59" s="202">
        <v>21.71</v>
      </c>
      <c r="K59" s="202">
        <v>33.54</v>
      </c>
      <c r="L59" s="202">
        <v>2.09</v>
      </c>
      <c r="M59" s="202">
        <v>0</v>
      </c>
      <c r="N59" s="202">
        <v>0.97</v>
      </c>
      <c r="O59" s="202">
        <v>1.64</v>
      </c>
      <c r="P59" s="202">
        <v>0</v>
      </c>
      <c r="Q59" s="202">
        <v>0.17</v>
      </c>
      <c r="R59" s="202">
        <v>0.35</v>
      </c>
      <c r="S59" s="202">
        <v>0</v>
      </c>
      <c r="T59" s="202">
        <v>0</v>
      </c>
      <c r="U59" s="202">
        <v>9.4499999999999993</v>
      </c>
      <c r="V59" s="202">
        <v>0</v>
      </c>
      <c r="W59" s="202">
        <v>0.37</v>
      </c>
      <c r="X59" s="202">
        <v>0.81</v>
      </c>
      <c r="Y59" s="202">
        <v>0</v>
      </c>
      <c r="Z59" s="202">
        <v>1.92</v>
      </c>
      <c r="AA59" s="202">
        <v>0.74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29.86</v>
      </c>
      <c r="AJ59" s="202">
        <v>0</v>
      </c>
      <c r="AK59" s="202">
        <v>12.6</v>
      </c>
      <c r="AL59" s="202">
        <v>0</v>
      </c>
      <c r="AM59" s="202">
        <v>0</v>
      </c>
      <c r="AN59" s="202">
        <v>0</v>
      </c>
      <c r="AO59" s="202">
        <v>85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15.72</v>
      </c>
      <c r="H60" s="202">
        <v>0</v>
      </c>
      <c r="I60" s="202">
        <v>0</v>
      </c>
      <c r="J60" s="202">
        <v>21.71</v>
      </c>
      <c r="K60" s="202">
        <v>5.3</v>
      </c>
      <c r="L60" s="202">
        <v>2.09</v>
      </c>
      <c r="M60" s="202">
        <v>0</v>
      </c>
      <c r="N60" s="202">
        <v>0.97</v>
      </c>
      <c r="O60" s="202">
        <v>1.64</v>
      </c>
      <c r="P60" s="202">
        <v>0</v>
      </c>
      <c r="Q60" s="202">
        <v>0.17</v>
      </c>
      <c r="R60" s="202">
        <v>0.35</v>
      </c>
      <c r="S60" s="202">
        <v>0</v>
      </c>
      <c r="T60" s="202">
        <v>0</v>
      </c>
      <c r="U60" s="202">
        <v>9.4499999999999993</v>
      </c>
      <c r="V60" s="202">
        <v>0</v>
      </c>
      <c r="W60" s="202">
        <v>0.37</v>
      </c>
      <c r="X60" s="202">
        <v>0.81</v>
      </c>
      <c r="Y60" s="202">
        <v>0</v>
      </c>
      <c r="Z60" s="202">
        <v>1.92</v>
      </c>
      <c r="AA60" s="202">
        <v>0.74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29.86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85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15.72</v>
      </c>
      <c r="H61" s="202">
        <v>0</v>
      </c>
      <c r="I61" s="202">
        <v>0</v>
      </c>
      <c r="J61" s="202">
        <v>21.71</v>
      </c>
      <c r="K61" s="202">
        <v>5.3</v>
      </c>
      <c r="L61" s="202">
        <v>2.09</v>
      </c>
      <c r="M61" s="202">
        <v>0</v>
      </c>
      <c r="N61" s="202">
        <v>0.97</v>
      </c>
      <c r="O61" s="202">
        <v>1.64</v>
      </c>
      <c r="P61" s="202">
        <v>0</v>
      </c>
      <c r="Q61" s="202">
        <v>0.17</v>
      </c>
      <c r="R61" s="202">
        <v>0.35</v>
      </c>
      <c r="S61" s="202">
        <v>0</v>
      </c>
      <c r="T61" s="202">
        <v>0</v>
      </c>
      <c r="U61" s="202">
        <v>9.4499999999999993</v>
      </c>
      <c r="V61" s="202">
        <v>0</v>
      </c>
      <c r="W61" s="202">
        <v>0.37</v>
      </c>
      <c r="X61" s="202">
        <v>0.81</v>
      </c>
      <c r="Y61" s="202">
        <v>0</v>
      </c>
      <c r="Z61" s="202">
        <v>1.92</v>
      </c>
      <c r="AA61" s="202">
        <v>0.74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29.86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85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15.72</v>
      </c>
      <c r="H62" s="202">
        <v>0</v>
      </c>
      <c r="I62" s="202">
        <v>0</v>
      </c>
      <c r="J62" s="202">
        <v>21.71</v>
      </c>
      <c r="K62" s="202">
        <v>5.3</v>
      </c>
      <c r="L62" s="202">
        <v>2.09</v>
      </c>
      <c r="M62" s="202">
        <v>0</v>
      </c>
      <c r="N62" s="202">
        <v>0.97</v>
      </c>
      <c r="O62" s="202">
        <v>1.64</v>
      </c>
      <c r="P62" s="202">
        <v>0</v>
      </c>
      <c r="Q62" s="202">
        <v>0.17</v>
      </c>
      <c r="R62" s="202">
        <v>0.35</v>
      </c>
      <c r="S62" s="202">
        <v>0</v>
      </c>
      <c r="T62" s="202">
        <v>0</v>
      </c>
      <c r="U62" s="202">
        <v>9.4499999999999993</v>
      </c>
      <c r="V62" s="202">
        <v>0</v>
      </c>
      <c r="W62" s="202">
        <v>0.37</v>
      </c>
      <c r="X62" s="202">
        <v>0.81</v>
      </c>
      <c r="Y62" s="202">
        <v>0</v>
      </c>
      <c r="Z62" s="202">
        <v>1.92</v>
      </c>
      <c r="AA62" s="202">
        <v>0.74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29.86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85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6.67</v>
      </c>
      <c r="E63" s="202">
        <v>0</v>
      </c>
      <c r="F63" s="202">
        <v>0</v>
      </c>
      <c r="G63" s="202">
        <v>15.72</v>
      </c>
      <c r="H63" s="202">
        <v>0</v>
      </c>
      <c r="I63" s="202">
        <v>0</v>
      </c>
      <c r="J63" s="202">
        <v>21.43</v>
      </c>
      <c r="K63" s="202">
        <v>5.3</v>
      </c>
      <c r="L63" s="202">
        <v>1.76</v>
      </c>
      <c r="M63" s="202">
        <v>0</v>
      </c>
      <c r="N63" s="202">
        <v>0.97</v>
      </c>
      <c r="O63" s="202">
        <v>1.64</v>
      </c>
      <c r="P63" s="202">
        <v>0</v>
      </c>
      <c r="Q63" s="202">
        <v>0.17</v>
      </c>
      <c r="R63" s="202">
        <v>0.35</v>
      </c>
      <c r="S63" s="202">
        <v>0</v>
      </c>
      <c r="T63" s="202">
        <v>0</v>
      </c>
      <c r="U63" s="202">
        <v>9.4499999999999993</v>
      </c>
      <c r="V63" s="202">
        <v>0</v>
      </c>
      <c r="W63" s="202">
        <v>0.37</v>
      </c>
      <c r="X63" s="202">
        <v>0.81</v>
      </c>
      <c r="Y63" s="202">
        <v>0</v>
      </c>
      <c r="Z63" s="202">
        <v>1.92</v>
      </c>
      <c r="AA63" s="202">
        <v>0.74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30.03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85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6.67</v>
      </c>
      <c r="E64" s="202">
        <v>0</v>
      </c>
      <c r="F64" s="202">
        <v>0</v>
      </c>
      <c r="G64" s="202">
        <v>15.72</v>
      </c>
      <c r="H64" s="202">
        <v>0</v>
      </c>
      <c r="I64" s="202">
        <v>0</v>
      </c>
      <c r="J64" s="202">
        <v>21.43</v>
      </c>
      <c r="K64" s="202">
        <v>5.3</v>
      </c>
      <c r="L64" s="202">
        <v>1.76</v>
      </c>
      <c r="M64" s="202">
        <v>0</v>
      </c>
      <c r="N64" s="202">
        <v>0.97</v>
      </c>
      <c r="O64" s="202">
        <v>1.64</v>
      </c>
      <c r="P64" s="202">
        <v>0</v>
      </c>
      <c r="Q64" s="202">
        <v>0.17</v>
      </c>
      <c r="R64" s="202">
        <v>0.35</v>
      </c>
      <c r="S64" s="202">
        <v>0</v>
      </c>
      <c r="T64" s="202">
        <v>0</v>
      </c>
      <c r="U64" s="202">
        <v>9.4499999999999993</v>
      </c>
      <c r="V64" s="202">
        <v>0</v>
      </c>
      <c r="W64" s="202">
        <v>0.37</v>
      </c>
      <c r="X64" s="202">
        <v>0.81</v>
      </c>
      <c r="Y64" s="202">
        <v>0</v>
      </c>
      <c r="Z64" s="202">
        <v>1.92</v>
      </c>
      <c r="AA64" s="202">
        <v>0.74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30.03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85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6.67</v>
      </c>
      <c r="E65" s="202">
        <v>0</v>
      </c>
      <c r="F65" s="202">
        <v>0</v>
      </c>
      <c r="G65" s="202">
        <v>15.72</v>
      </c>
      <c r="H65" s="202">
        <v>0</v>
      </c>
      <c r="I65" s="202">
        <v>0</v>
      </c>
      <c r="J65" s="202">
        <v>21.43</v>
      </c>
      <c r="K65" s="202">
        <v>5.3</v>
      </c>
      <c r="L65" s="202">
        <v>1.76</v>
      </c>
      <c r="M65" s="202">
        <v>0</v>
      </c>
      <c r="N65" s="202">
        <v>0.97</v>
      </c>
      <c r="O65" s="202">
        <v>1.64</v>
      </c>
      <c r="P65" s="202">
        <v>0</v>
      </c>
      <c r="Q65" s="202">
        <v>0.17</v>
      </c>
      <c r="R65" s="202">
        <v>0.35</v>
      </c>
      <c r="S65" s="202">
        <v>0</v>
      </c>
      <c r="T65" s="202">
        <v>0</v>
      </c>
      <c r="U65" s="202">
        <v>9.4499999999999993</v>
      </c>
      <c r="V65" s="202">
        <v>0</v>
      </c>
      <c r="W65" s="202">
        <v>0.37</v>
      </c>
      <c r="X65" s="202">
        <v>0.81</v>
      </c>
      <c r="Y65" s="202">
        <v>0</v>
      </c>
      <c r="Z65" s="202">
        <v>1.92</v>
      </c>
      <c r="AA65" s="202">
        <v>0.74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30.03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85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6.67</v>
      </c>
      <c r="E66" s="202">
        <v>0</v>
      </c>
      <c r="F66" s="202">
        <v>0</v>
      </c>
      <c r="G66" s="202">
        <v>15.72</v>
      </c>
      <c r="H66" s="202">
        <v>0</v>
      </c>
      <c r="I66" s="202">
        <v>0</v>
      </c>
      <c r="J66" s="202">
        <v>21.43</v>
      </c>
      <c r="K66" s="202">
        <v>5.3</v>
      </c>
      <c r="L66" s="202">
        <v>1.76</v>
      </c>
      <c r="M66" s="202">
        <v>0</v>
      </c>
      <c r="N66" s="202">
        <v>0.97</v>
      </c>
      <c r="O66" s="202">
        <v>1.64</v>
      </c>
      <c r="P66" s="202">
        <v>0</v>
      </c>
      <c r="Q66" s="202">
        <v>0.17</v>
      </c>
      <c r="R66" s="202">
        <v>0.35</v>
      </c>
      <c r="S66" s="202">
        <v>0</v>
      </c>
      <c r="T66" s="202">
        <v>0</v>
      </c>
      <c r="U66" s="202">
        <v>9.4499999999999993</v>
      </c>
      <c r="V66" s="202">
        <v>0</v>
      </c>
      <c r="W66" s="202">
        <v>0.37</v>
      </c>
      <c r="X66" s="202">
        <v>0.81</v>
      </c>
      <c r="Y66" s="202">
        <v>0</v>
      </c>
      <c r="Z66" s="202">
        <v>1.92</v>
      </c>
      <c r="AA66" s="202">
        <v>0.74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30.03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85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6.67</v>
      </c>
      <c r="E67" s="202">
        <v>0</v>
      </c>
      <c r="F67" s="202">
        <v>0</v>
      </c>
      <c r="G67" s="202">
        <v>15.72</v>
      </c>
      <c r="H67" s="202">
        <v>0</v>
      </c>
      <c r="I67" s="202">
        <v>0</v>
      </c>
      <c r="J67" s="202">
        <v>21.43</v>
      </c>
      <c r="K67" s="202">
        <v>5.3</v>
      </c>
      <c r="L67" s="202">
        <v>1.76</v>
      </c>
      <c r="M67" s="202">
        <v>0</v>
      </c>
      <c r="N67" s="202">
        <v>0.97</v>
      </c>
      <c r="O67" s="202">
        <v>1.64</v>
      </c>
      <c r="P67" s="202">
        <v>1.48</v>
      </c>
      <c r="Q67" s="202">
        <v>0.17</v>
      </c>
      <c r="R67" s="202">
        <v>0.35</v>
      </c>
      <c r="S67" s="202">
        <v>0</v>
      </c>
      <c r="T67" s="202">
        <v>0</v>
      </c>
      <c r="U67" s="202">
        <v>9.4499999999999993</v>
      </c>
      <c r="V67" s="202">
        <v>0</v>
      </c>
      <c r="W67" s="202">
        <v>0.37</v>
      </c>
      <c r="X67" s="202">
        <v>0.81</v>
      </c>
      <c r="Y67" s="202">
        <v>0</v>
      </c>
      <c r="Z67" s="202">
        <v>1.92</v>
      </c>
      <c r="AA67" s="202">
        <v>0.74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30.03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85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6.67</v>
      </c>
      <c r="E68" s="202">
        <v>0</v>
      </c>
      <c r="F68" s="202">
        <v>0</v>
      </c>
      <c r="G68" s="202">
        <v>15.72</v>
      </c>
      <c r="H68" s="202">
        <v>0</v>
      </c>
      <c r="I68" s="202">
        <v>0</v>
      </c>
      <c r="J68" s="202">
        <v>21.43</v>
      </c>
      <c r="K68" s="202">
        <v>5.3</v>
      </c>
      <c r="L68" s="202">
        <v>1.76</v>
      </c>
      <c r="M68" s="202">
        <v>0</v>
      </c>
      <c r="N68" s="202">
        <v>0.97</v>
      </c>
      <c r="O68" s="202">
        <v>1.64</v>
      </c>
      <c r="P68" s="202">
        <v>1.48</v>
      </c>
      <c r="Q68" s="202">
        <v>0.17</v>
      </c>
      <c r="R68" s="202">
        <v>0.35</v>
      </c>
      <c r="S68" s="202">
        <v>0</v>
      </c>
      <c r="T68" s="202">
        <v>0</v>
      </c>
      <c r="U68" s="202">
        <v>9.4499999999999993</v>
      </c>
      <c r="V68" s="202">
        <v>0</v>
      </c>
      <c r="W68" s="202">
        <v>0.37</v>
      </c>
      <c r="X68" s="202">
        <v>0.81</v>
      </c>
      <c r="Y68" s="202">
        <v>0</v>
      </c>
      <c r="Z68" s="202">
        <v>1.92</v>
      </c>
      <c r="AA68" s="202">
        <v>0.74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30.03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85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6.67</v>
      </c>
      <c r="E69" s="202">
        <v>0</v>
      </c>
      <c r="F69" s="202">
        <v>0</v>
      </c>
      <c r="G69" s="202">
        <v>15.72</v>
      </c>
      <c r="H69" s="202">
        <v>0</v>
      </c>
      <c r="I69" s="202">
        <v>0</v>
      </c>
      <c r="J69" s="202">
        <v>19.63</v>
      </c>
      <c r="K69" s="202">
        <v>5.3</v>
      </c>
      <c r="L69" s="202">
        <v>1.76</v>
      </c>
      <c r="M69" s="202">
        <v>0</v>
      </c>
      <c r="N69" s="202">
        <v>0.97</v>
      </c>
      <c r="O69" s="202">
        <v>1.64</v>
      </c>
      <c r="P69" s="202">
        <v>1.48</v>
      </c>
      <c r="Q69" s="202">
        <v>0.17</v>
      </c>
      <c r="R69" s="202">
        <v>0.35</v>
      </c>
      <c r="S69" s="202">
        <v>0</v>
      </c>
      <c r="T69" s="202">
        <v>0</v>
      </c>
      <c r="U69" s="202">
        <v>9.4499999999999993</v>
      </c>
      <c r="V69" s="202">
        <v>0</v>
      </c>
      <c r="W69" s="202">
        <v>0.37</v>
      </c>
      <c r="X69" s="202">
        <v>0.81</v>
      </c>
      <c r="Y69" s="202">
        <v>0</v>
      </c>
      <c r="Z69" s="202">
        <v>1.92</v>
      </c>
      <c r="AA69" s="202">
        <v>0.74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30.03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50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6.67</v>
      </c>
      <c r="E70" s="202">
        <v>0</v>
      </c>
      <c r="F70" s="202">
        <v>0</v>
      </c>
      <c r="G70" s="202">
        <v>15.72</v>
      </c>
      <c r="H70" s="202">
        <v>0</v>
      </c>
      <c r="I70" s="202">
        <v>0</v>
      </c>
      <c r="J70" s="202">
        <v>20.74</v>
      </c>
      <c r="K70" s="202">
        <v>5.3</v>
      </c>
      <c r="L70" s="202">
        <v>1.76</v>
      </c>
      <c r="M70" s="202">
        <v>0</v>
      </c>
      <c r="N70" s="202">
        <v>0.97</v>
      </c>
      <c r="O70" s="202">
        <v>1.64</v>
      </c>
      <c r="P70" s="202">
        <v>1.48</v>
      </c>
      <c r="Q70" s="202">
        <v>0.17</v>
      </c>
      <c r="R70" s="202">
        <v>0.34</v>
      </c>
      <c r="S70" s="202">
        <v>0</v>
      </c>
      <c r="T70" s="202">
        <v>0</v>
      </c>
      <c r="U70" s="202">
        <v>9.4499999999999993</v>
      </c>
      <c r="V70" s="202">
        <v>0</v>
      </c>
      <c r="W70" s="202">
        <v>0.37</v>
      </c>
      <c r="X70" s="202">
        <v>0.81</v>
      </c>
      <c r="Y70" s="202">
        <v>0</v>
      </c>
      <c r="Z70" s="202">
        <v>1.92</v>
      </c>
      <c r="AA70" s="202">
        <v>0.74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29.51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50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6.54</v>
      </c>
      <c r="E71" s="202">
        <v>0</v>
      </c>
      <c r="F71" s="202">
        <v>0</v>
      </c>
      <c r="G71" s="202">
        <v>15.72</v>
      </c>
      <c r="H71" s="202">
        <v>0</v>
      </c>
      <c r="I71" s="202">
        <v>0</v>
      </c>
      <c r="J71" s="202">
        <v>21.3</v>
      </c>
      <c r="K71" s="202">
        <v>5.3</v>
      </c>
      <c r="L71" s="202">
        <v>1.76</v>
      </c>
      <c r="M71" s="202">
        <v>0</v>
      </c>
      <c r="N71" s="202">
        <v>0.97</v>
      </c>
      <c r="O71" s="202">
        <v>1.64</v>
      </c>
      <c r="P71" s="202">
        <v>1.48</v>
      </c>
      <c r="Q71" s="202">
        <v>0.17</v>
      </c>
      <c r="R71" s="202">
        <v>0.35</v>
      </c>
      <c r="S71" s="202">
        <v>0</v>
      </c>
      <c r="T71" s="202">
        <v>0</v>
      </c>
      <c r="U71" s="202">
        <v>9.4499999999999993</v>
      </c>
      <c r="V71" s="202">
        <v>0</v>
      </c>
      <c r="W71" s="202">
        <v>0.37</v>
      </c>
      <c r="X71" s="202">
        <v>0.81</v>
      </c>
      <c r="Y71" s="202">
        <v>0</v>
      </c>
      <c r="Z71" s="202">
        <v>1.92</v>
      </c>
      <c r="AA71" s="202">
        <v>0.74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29.51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50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6.54</v>
      </c>
      <c r="E72" s="202">
        <v>0</v>
      </c>
      <c r="F72" s="202">
        <v>0</v>
      </c>
      <c r="G72" s="202">
        <v>15.72</v>
      </c>
      <c r="H72" s="202">
        <v>0</v>
      </c>
      <c r="I72" s="202">
        <v>0</v>
      </c>
      <c r="J72" s="202">
        <v>21.3</v>
      </c>
      <c r="K72" s="202">
        <v>5.3</v>
      </c>
      <c r="L72" s="202">
        <v>1.76</v>
      </c>
      <c r="M72" s="202">
        <v>0</v>
      </c>
      <c r="N72" s="202">
        <v>0.97</v>
      </c>
      <c r="O72" s="202">
        <v>1.64</v>
      </c>
      <c r="P72" s="202">
        <v>1.48</v>
      </c>
      <c r="Q72" s="202">
        <v>0.17</v>
      </c>
      <c r="R72" s="202">
        <v>0.35</v>
      </c>
      <c r="S72" s="202">
        <v>0</v>
      </c>
      <c r="T72" s="202">
        <v>0</v>
      </c>
      <c r="U72" s="202">
        <v>9.4499999999999993</v>
      </c>
      <c r="V72" s="202">
        <v>0</v>
      </c>
      <c r="W72" s="202">
        <v>0.37</v>
      </c>
      <c r="X72" s="202">
        <v>0.81</v>
      </c>
      <c r="Y72" s="202">
        <v>0</v>
      </c>
      <c r="Z72" s="202">
        <v>1.92</v>
      </c>
      <c r="AA72" s="202">
        <v>0.74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29.51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50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6.54</v>
      </c>
      <c r="E73" s="202">
        <v>0</v>
      </c>
      <c r="F73" s="202">
        <v>0</v>
      </c>
      <c r="G73" s="202">
        <v>15.72</v>
      </c>
      <c r="H73" s="202">
        <v>0</v>
      </c>
      <c r="I73" s="202">
        <v>0</v>
      </c>
      <c r="J73" s="202">
        <v>21.3</v>
      </c>
      <c r="K73" s="202">
        <v>5.3</v>
      </c>
      <c r="L73" s="202">
        <v>1.76</v>
      </c>
      <c r="M73" s="202">
        <v>0</v>
      </c>
      <c r="N73" s="202">
        <v>0.97</v>
      </c>
      <c r="O73" s="202">
        <v>1.64</v>
      </c>
      <c r="P73" s="202">
        <v>1.48</v>
      </c>
      <c r="Q73" s="202">
        <v>0.17</v>
      </c>
      <c r="R73" s="202">
        <v>0.35</v>
      </c>
      <c r="S73" s="202">
        <v>0</v>
      </c>
      <c r="T73" s="202">
        <v>0</v>
      </c>
      <c r="U73" s="202">
        <v>9.4499999999999993</v>
      </c>
      <c r="V73" s="202">
        <v>0</v>
      </c>
      <c r="W73" s="202">
        <v>0.37</v>
      </c>
      <c r="X73" s="202">
        <v>0.81</v>
      </c>
      <c r="Y73" s="202">
        <v>0</v>
      </c>
      <c r="Z73" s="202">
        <v>2.29</v>
      </c>
      <c r="AA73" s="202">
        <v>0.74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29.51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51.8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6.54</v>
      </c>
      <c r="E74" s="202">
        <v>0</v>
      </c>
      <c r="F74" s="202">
        <v>0</v>
      </c>
      <c r="G74" s="202">
        <v>15.72</v>
      </c>
      <c r="H74" s="202">
        <v>0</v>
      </c>
      <c r="I74" s="202">
        <v>0</v>
      </c>
      <c r="J74" s="202">
        <v>21.3</v>
      </c>
      <c r="K74" s="202">
        <v>5.3</v>
      </c>
      <c r="L74" s="202">
        <v>1.76</v>
      </c>
      <c r="M74" s="202">
        <v>0</v>
      </c>
      <c r="N74" s="202">
        <v>0.97</v>
      </c>
      <c r="O74" s="202">
        <v>1.64</v>
      </c>
      <c r="P74" s="202">
        <v>1.48</v>
      </c>
      <c r="Q74" s="202">
        <v>0.17</v>
      </c>
      <c r="R74" s="202">
        <v>0.35</v>
      </c>
      <c r="S74" s="202">
        <v>0</v>
      </c>
      <c r="T74" s="202">
        <v>0</v>
      </c>
      <c r="U74" s="202">
        <v>9.4499999999999993</v>
      </c>
      <c r="V74" s="202">
        <v>0</v>
      </c>
      <c r="W74" s="202">
        <v>0.37</v>
      </c>
      <c r="X74" s="202">
        <v>0.81</v>
      </c>
      <c r="Y74" s="202">
        <v>0</v>
      </c>
      <c r="Z74" s="202">
        <v>2.29</v>
      </c>
      <c r="AA74" s="202">
        <v>0.74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29.51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51.8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6.35</v>
      </c>
      <c r="E75" s="202">
        <v>0</v>
      </c>
      <c r="F75" s="202">
        <v>0</v>
      </c>
      <c r="G75" s="202">
        <v>15.72</v>
      </c>
      <c r="H75" s="202">
        <v>0</v>
      </c>
      <c r="I75" s="202">
        <v>0</v>
      </c>
      <c r="J75" s="202">
        <v>21.43</v>
      </c>
      <c r="K75" s="202">
        <v>5.3</v>
      </c>
      <c r="L75" s="202">
        <v>1.76</v>
      </c>
      <c r="M75" s="202">
        <v>0</v>
      </c>
      <c r="N75" s="202">
        <v>0.97</v>
      </c>
      <c r="O75" s="202">
        <v>1.64</v>
      </c>
      <c r="P75" s="202">
        <v>1.48</v>
      </c>
      <c r="Q75" s="202">
        <v>0.17</v>
      </c>
      <c r="R75" s="202">
        <v>0.35</v>
      </c>
      <c r="S75" s="202">
        <v>0</v>
      </c>
      <c r="T75" s="202">
        <v>0</v>
      </c>
      <c r="U75" s="202">
        <v>9.4499999999999993</v>
      </c>
      <c r="V75" s="202">
        <v>0</v>
      </c>
      <c r="W75" s="202">
        <v>0.37</v>
      </c>
      <c r="X75" s="202">
        <v>0.81</v>
      </c>
      <c r="Y75" s="202">
        <v>0</v>
      </c>
      <c r="Z75" s="202">
        <v>2.29</v>
      </c>
      <c r="AA75" s="202">
        <v>0.74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28.86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60.37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6.35</v>
      </c>
      <c r="E76" s="202">
        <v>0</v>
      </c>
      <c r="F76" s="202">
        <v>0</v>
      </c>
      <c r="G76" s="202">
        <v>15.72</v>
      </c>
      <c r="H76" s="202">
        <v>0</v>
      </c>
      <c r="I76" s="202">
        <v>0</v>
      </c>
      <c r="J76" s="202">
        <v>21.43</v>
      </c>
      <c r="K76" s="202">
        <v>5.3</v>
      </c>
      <c r="L76" s="202">
        <v>1.76</v>
      </c>
      <c r="M76" s="202">
        <v>0</v>
      </c>
      <c r="N76" s="202">
        <v>0.97</v>
      </c>
      <c r="O76" s="202">
        <v>1.64</v>
      </c>
      <c r="P76" s="202">
        <v>1.48</v>
      </c>
      <c r="Q76" s="202">
        <v>0.17</v>
      </c>
      <c r="R76" s="202">
        <v>0.35</v>
      </c>
      <c r="S76" s="202">
        <v>0</v>
      </c>
      <c r="T76" s="202">
        <v>0</v>
      </c>
      <c r="U76" s="202">
        <v>9.4499999999999993</v>
      </c>
      <c r="V76" s="202">
        <v>0</v>
      </c>
      <c r="W76" s="202">
        <v>0.37</v>
      </c>
      <c r="X76" s="202">
        <v>0.81</v>
      </c>
      <c r="Y76" s="202">
        <v>0</v>
      </c>
      <c r="Z76" s="202">
        <v>2.29</v>
      </c>
      <c r="AA76" s="202">
        <v>0.74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28.86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60.37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6.35</v>
      </c>
      <c r="E77" s="202">
        <v>0</v>
      </c>
      <c r="F77" s="202">
        <v>0</v>
      </c>
      <c r="G77" s="202">
        <v>15.72</v>
      </c>
      <c r="H77" s="202">
        <v>0</v>
      </c>
      <c r="I77" s="202">
        <v>0</v>
      </c>
      <c r="J77" s="202">
        <v>21.71</v>
      </c>
      <c r="K77" s="202">
        <v>5.3</v>
      </c>
      <c r="L77" s="202">
        <v>1.76</v>
      </c>
      <c r="M77" s="202">
        <v>0</v>
      </c>
      <c r="N77" s="202">
        <v>0.97</v>
      </c>
      <c r="O77" s="202">
        <v>1.64</v>
      </c>
      <c r="P77" s="202">
        <v>1.48</v>
      </c>
      <c r="Q77" s="202">
        <v>0.17</v>
      </c>
      <c r="R77" s="202">
        <v>0.35</v>
      </c>
      <c r="S77" s="202">
        <v>0</v>
      </c>
      <c r="T77" s="202">
        <v>0</v>
      </c>
      <c r="U77" s="202">
        <v>9.4499999999999993</v>
      </c>
      <c r="V77" s="202">
        <v>0</v>
      </c>
      <c r="W77" s="202">
        <v>0.37</v>
      </c>
      <c r="X77" s="202">
        <v>0.81</v>
      </c>
      <c r="Y77" s="202">
        <v>0</v>
      </c>
      <c r="Z77" s="202">
        <v>2.29</v>
      </c>
      <c r="AA77" s="202">
        <v>0.74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28.86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60.37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6.35</v>
      </c>
      <c r="E78" s="202">
        <v>0</v>
      </c>
      <c r="F78" s="202">
        <v>0</v>
      </c>
      <c r="G78" s="202">
        <v>15.72</v>
      </c>
      <c r="H78" s="202">
        <v>0</v>
      </c>
      <c r="I78" s="202">
        <v>0</v>
      </c>
      <c r="J78" s="202">
        <v>21.71</v>
      </c>
      <c r="K78" s="202">
        <v>5.3</v>
      </c>
      <c r="L78" s="202">
        <v>1.76</v>
      </c>
      <c r="M78" s="202">
        <v>0</v>
      </c>
      <c r="N78" s="202">
        <v>0.97</v>
      </c>
      <c r="O78" s="202">
        <v>1.64</v>
      </c>
      <c r="P78" s="202">
        <v>1.48</v>
      </c>
      <c r="Q78" s="202">
        <v>0.17</v>
      </c>
      <c r="R78" s="202">
        <v>0.35</v>
      </c>
      <c r="S78" s="202">
        <v>0</v>
      </c>
      <c r="T78" s="202">
        <v>0</v>
      </c>
      <c r="U78" s="202">
        <v>9.4499999999999993</v>
      </c>
      <c r="V78" s="202">
        <v>0</v>
      </c>
      <c r="W78" s="202">
        <v>0.37</v>
      </c>
      <c r="X78" s="202">
        <v>0.81</v>
      </c>
      <c r="Y78" s="202">
        <v>0</v>
      </c>
      <c r="Z78" s="202">
        <v>2.29</v>
      </c>
      <c r="AA78" s="202">
        <v>0.74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28.86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60.37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6.35</v>
      </c>
      <c r="E79" s="202">
        <v>0</v>
      </c>
      <c r="F79" s="202">
        <v>0</v>
      </c>
      <c r="G79" s="202">
        <v>15.72</v>
      </c>
      <c r="H79" s="202">
        <v>0</v>
      </c>
      <c r="I79" s="202">
        <v>0</v>
      </c>
      <c r="J79" s="202">
        <v>21.71</v>
      </c>
      <c r="K79" s="202">
        <v>5.3</v>
      </c>
      <c r="L79" s="202">
        <v>1.76</v>
      </c>
      <c r="M79" s="202">
        <v>0</v>
      </c>
      <c r="N79" s="202">
        <v>0.97</v>
      </c>
      <c r="O79" s="202">
        <v>1.64</v>
      </c>
      <c r="P79" s="202">
        <v>1.48</v>
      </c>
      <c r="Q79" s="202">
        <v>0.17</v>
      </c>
      <c r="R79" s="202">
        <v>0.35</v>
      </c>
      <c r="S79" s="202">
        <v>0</v>
      </c>
      <c r="T79" s="202">
        <v>0</v>
      </c>
      <c r="U79" s="202">
        <v>9.4499999999999993</v>
      </c>
      <c r="V79" s="202">
        <v>0.15</v>
      </c>
      <c r="W79" s="202">
        <v>0.37</v>
      </c>
      <c r="X79" s="202">
        <v>0.81</v>
      </c>
      <c r="Y79" s="202">
        <v>0</v>
      </c>
      <c r="Z79" s="202">
        <v>2.29</v>
      </c>
      <c r="AA79" s="202">
        <v>0.74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28.86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60.37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6.35</v>
      </c>
      <c r="E80" s="202">
        <v>0</v>
      </c>
      <c r="F80" s="202">
        <v>0</v>
      </c>
      <c r="G80" s="202">
        <v>15.72</v>
      </c>
      <c r="H80" s="202">
        <v>0</v>
      </c>
      <c r="I80" s="202">
        <v>0</v>
      </c>
      <c r="J80" s="202">
        <v>21.71</v>
      </c>
      <c r="K80" s="202">
        <v>5.3</v>
      </c>
      <c r="L80" s="202">
        <v>1.76</v>
      </c>
      <c r="M80" s="202">
        <v>0</v>
      </c>
      <c r="N80" s="202">
        <v>0.97</v>
      </c>
      <c r="O80" s="202">
        <v>1.64</v>
      </c>
      <c r="P80" s="202">
        <v>1.48</v>
      </c>
      <c r="Q80" s="202">
        <v>0.17</v>
      </c>
      <c r="R80" s="202">
        <v>0.35</v>
      </c>
      <c r="S80" s="202">
        <v>0</v>
      </c>
      <c r="T80" s="202">
        <v>0</v>
      </c>
      <c r="U80" s="202">
        <v>9.4499999999999993</v>
      </c>
      <c r="V80" s="202">
        <v>0.15</v>
      </c>
      <c r="W80" s="202">
        <v>0.37</v>
      </c>
      <c r="X80" s="202">
        <v>0.81</v>
      </c>
      <c r="Y80" s="202">
        <v>0</v>
      </c>
      <c r="Z80" s="202">
        <v>2.29</v>
      </c>
      <c r="AA80" s="202">
        <v>0.74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28.86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60.37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6.35</v>
      </c>
      <c r="E81" s="202">
        <v>0</v>
      </c>
      <c r="F81" s="202">
        <v>0</v>
      </c>
      <c r="G81" s="202">
        <v>15.72</v>
      </c>
      <c r="H81" s="202">
        <v>0</v>
      </c>
      <c r="I81" s="202">
        <v>0</v>
      </c>
      <c r="J81" s="202">
        <v>21.71</v>
      </c>
      <c r="K81" s="202">
        <v>5.3</v>
      </c>
      <c r="L81" s="202">
        <v>1.76</v>
      </c>
      <c r="M81" s="202">
        <v>0</v>
      </c>
      <c r="N81" s="202">
        <v>0.97</v>
      </c>
      <c r="O81" s="202">
        <v>1.64</v>
      </c>
      <c r="P81" s="202">
        <v>1.48</v>
      </c>
      <c r="Q81" s="202">
        <v>0.17</v>
      </c>
      <c r="R81" s="202">
        <v>0.35</v>
      </c>
      <c r="S81" s="202">
        <v>0</v>
      </c>
      <c r="T81" s="202">
        <v>0</v>
      </c>
      <c r="U81" s="202">
        <v>9.4499999999999993</v>
      </c>
      <c r="V81" s="202">
        <v>0.15</v>
      </c>
      <c r="W81" s="202">
        <v>0.37</v>
      </c>
      <c r="X81" s="202">
        <v>0.81</v>
      </c>
      <c r="Y81" s="202">
        <v>0</v>
      </c>
      <c r="Z81" s="202">
        <v>2.08</v>
      </c>
      <c r="AA81" s="202">
        <v>0.74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28.86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60.37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6.35</v>
      </c>
      <c r="E82" s="202">
        <v>0</v>
      </c>
      <c r="F82" s="202">
        <v>0</v>
      </c>
      <c r="G82" s="202">
        <v>15.72</v>
      </c>
      <c r="H82" s="202">
        <v>0</v>
      </c>
      <c r="I82" s="202">
        <v>0</v>
      </c>
      <c r="J82" s="202">
        <v>21.71</v>
      </c>
      <c r="K82" s="202">
        <v>5.3</v>
      </c>
      <c r="L82" s="202">
        <v>1.76</v>
      </c>
      <c r="M82" s="202">
        <v>0</v>
      </c>
      <c r="N82" s="202">
        <v>0.97</v>
      </c>
      <c r="O82" s="202">
        <v>1.64</v>
      </c>
      <c r="P82" s="202">
        <v>1.48</v>
      </c>
      <c r="Q82" s="202">
        <v>0.17</v>
      </c>
      <c r="R82" s="202">
        <v>0.35</v>
      </c>
      <c r="S82" s="202">
        <v>0</v>
      </c>
      <c r="T82" s="202">
        <v>0</v>
      </c>
      <c r="U82" s="202">
        <v>9.4499999999999993</v>
      </c>
      <c r="V82" s="202">
        <v>0.15</v>
      </c>
      <c r="W82" s="202">
        <v>0.37</v>
      </c>
      <c r="X82" s="202">
        <v>0.81</v>
      </c>
      <c r="Y82" s="202">
        <v>0</v>
      </c>
      <c r="Z82" s="202">
        <v>2.08</v>
      </c>
      <c r="AA82" s="202">
        <v>0.74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28.86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60.37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6.35</v>
      </c>
      <c r="E83" s="202">
        <v>0</v>
      </c>
      <c r="F83" s="202">
        <v>0</v>
      </c>
      <c r="G83" s="202">
        <v>15.72</v>
      </c>
      <c r="H83" s="202">
        <v>0</v>
      </c>
      <c r="I83" s="202">
        <v>0</v>
      </c>
      <c r="J83" s="202">
        <v>21.71</v>
      </c>
      <c r="K83" s="202">
        <v>5.3</v>
      </c>
      <c r="L83" s="202">
        <v>1.76</v>
      </c>
      <c r="M83" s="202">
        <v>0</v>
      </c>
      <c r="N83" s="202">
        <v>0.97</v>
      </c>
      <c r="O83" s="202">
        <v>1.64</v>
      </c>
      <c r="P83" s="202">
        <v>1.48</v>
      </c>
      <c r="Q83" s="202">
        <v>0.17</v>
      </c>
      <c r="R83" s="202">
        <v>0.35</v>
      </c>
      <c r="S83" s="202">
        <v>0</v>
      </c>
      <c r="T83" s="202">
        <v>0</v>
      </c>
      <c r="U83" s="202">
        <v>9.4499999999999993</v>
      </c>
      <c r="V83" s="202">
        <v>0.15</v>
      </c>
      <c r="W83" s="202">
        <v>0.37</v>
      </c>
      <c r="X83" s="202">
        <v>0.81</v>
      </c>
      <c r="Y83" s="202">
        <v>0</v>
      </c>
      <c r="Z83" s="202">
        <v>2.08</v>
      </c>
      <c r="AA83" s="202">
        <v>0.74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28.86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60.37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6.35</v>
      </c>
      <c r="E84" s="202">
        <v>0</v>
      </c>
      <c r="F84" s="202">
        <v>0</v>
      </c>
      <c r="G84" s="202">
        <v>15.72</v>
      </c>
      <c r="H84" s="202">
        <v>0</v>
      </c>
      <c r="I84" s="202">
        <v>0</v>
      </c>
      <c r="J84" s="202">
        <v>21.71</v>
      </c>
      <c r="K84" s="202">
        <v>5.3</v>
      </c>
      <c r="L84" s="202">
        <v>1.76</v>
      </c>
      <c r="M84" s="202">
        <v>0</v>
      </c>
      <c r="N84" s="202">
        <v>0.97</v>
      </c>
      <c r="O84" s="202">
        <v>1.64</v>
      </c>
      <c r="P84" s="202">
        <v>1.48</v>
      </c>
      <c r="Q84" s="202">
        <v>0.17</v>
      </c>
      <c r="R84" s="202">
        <v>0.35</v>
      </c>
      <c r="S84" s="202">
        <v>0</v>
      </c>
      <c r="T84" s="202">
        <v>0</v>
      </c>
      <c r="U84" s="202">
        <v>9.4499999999999993</v>
      </c>
      <c r="V84" s="202">
        <v>0.15</v>
      </c>
      <c r="W84" s="202">
        <v>0.37</v>
      </c>
      <c r="X84" s="202">
        <v>0.81</v>
      </c>
      <c r="Y84" s="202">
        <v>0</v>
      </c>
      <c r="Z84" s="202">
        <v>2.08</v>
      </c>
      <c r="AA84" s="202">
        <v>0.74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28.86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60.37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6.35</v>
      </c>
      <c r="E85" s="202">
        <v>0</v>
      </c>
      <c r="F85" s="202">
        <v>0</v>
      </c>
      <c r="G85" s="202">
        <v>15.72</v>
      </c>
      <c r="H85" s="202">
        <v>0</v>
      </c>
      <c r="I85" s="202">
        <v>0</v>
      </c>
      <c r="J85" s="202">
        <v>21.71</v>
      </c>
      <c r="K85" s="202">
        <v>5.3</v>
      </c>
      <c r="L85" s="202">
        <v>1.76</v>
      </c>
      <c r="M85" s="202">
        <v>0</v>
      </c>
      <c r="N85" s="202">
        <v>0.97</v>
      </c>
      <c r="O85" s="202">
        <v>1.64</v>
      </c>
      <c r="P85" s="202">
        <v>1.48</v>
      </c>
      <c r="Q85" s="202">
        <v>0.17</v>
      </c>
      <c r="R85" s="202">
        <v>0.35</v>
      </c>
      <c r="S85" s="202">
        <v>0</v>
      </c>
      <c r="T85" s="202">
        <v>0</v>
      </c>
      <c r="U85" s="202">
        <v>9.4499999999999993</v>
      </c>
      <c r="V85" s="202">
        <v>0.15</v>
      </c>
      <c r="W85" s="202">
        <v>0.37</v>
      </c>
      <c r="X85" s="202">
        <v>0.81</v>
      </c>
      <c r="Y85" s="202">
        <v>0</v>
      </c>
      <c r="Z85" s="202">
        <v>2.08</v>
      </c>
      <c r="AA85" s="202">
        <v>0.74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28.86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60.37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6.35</v>
      </c>
      <c r="E86" s="202">
        <v>0</v>
      </c>
      <c r="F86" s="202">
        <v>0</v>
      </c>
      <c r="G86" s="202">
        <v>15.72</v>
      </c>
      <c r="H86" s="202">
        <v>0</v>
      </c>
      <c r="I86" s="202">
        <v>0</v>
      </c>
      <c r="J86" s="202">
        <v>21.71</v>
      </c>
      <c r="K86" s="202">
        <v>5.3</v>
      </c>
      <c r="L86" s="202">
        <v>1.76</v>
      </c>
      <c r="M86" s="202">
        <v>0</v>
      </c>
      <c r="N86" s="202">
        <v>0.97</v>
      </c>
      <c r="O86" s="202">
        <v>1.64</v>
      </c>
      <c r="P86" s="202">
        <v>1.48</v>
      </c>
      <c r="Q86" s="202">
        <v>0.17</v>
      </c>
      <c r="R86" s="202">
        <v>0.35</v>
      </c>
      <c r="S86" s="202">
        <v>0</v>
      </c>
      <c r="T86" s="202">
        <v>0</v>
      </c>
      <c r="U86" s="202">
        <v>9.4499999999999993</v>
      </c>
      <c r="V86" s="202">
        <v>0.15</v>
      </c>
      <c r="W86" s="202">
        <v>0.37</v>
      </c>
      <c r="X86" s="202">
        <v>0.81</v>
      </c>
      <c r="Y86" s="202">
        <v>0</v>
      </c>
      <c r="Z86" s="202">
        <v>2.08</v>
      </c>
      <c r="AA86" s="202">
        <v>0.74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28.86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60.37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6.54</v>
      </c>
      <c r="E87" s="202">
        <v>0</v>
      </c>
      <c r="F87" s="202">
        <v>0</v>
      </c>
      <c r="G87" s="202">
        <v>15.72</v>
      </c>
      <c r="H87" s="202">
        <v>0</v>
      </c>
      <c r="I87" s="202">
        <v>0</v>
      </c>
      <c r="J87" s="202">
        <v>21.71</v>
      </c>
      <c r="K87" s="202">
        <v>5.3</v>
      </c>
      <c r="L87" s="202">
        <v>1.76</v>
      </c>
      <c r="M87" s="202">
        <v>0</v>
      </c>
      <c r="N87" s="202">
        <v>0.97</v>
      </c>
      <c r="O87" s="202">
        <v>1.64</v>
      </c>
      <c r="P87" s="202">
        <v>1.48</v>
      </c>
      <c r="Q87" s="202">
        <v>0.17</v>
      </c>
      <c r="R87" s="202">
        <v>0.35</v>
      </c>
      <c r="S87" s="202">
        <v>0</v>
      </c>
      <c r="T87" s="202">
        <v>0</v>
      </c>
      <c r="U87" s="202">
        <v>9.4499999999999993</v>
      </c>
      <c r="V87" s="202">
        <v>0.15</v>
      </c>
      <c r="W87" s="202">
        <v>0.37</v>
      </c>
      <c r="X87" s="202">
        <v>0.81</v>
      </c>
      <c r="Y87" s="202">
        <v>0</v>
      </c>
      <c r="Z87" s="202">
        <v>2.08</v>
      </c>
      <c r="AA87" s="202">
        <v>0.74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28.54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65.459999999999994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6.54</v>
      </c>
      <c r="E88" s="202">
        <v>0</v>
      </c>
      <c r="F88" s="202">
        <v>0</v>
      </c>
      <c r="G88" s="202">
        <v>15.72</v>
      </c>
      <c r="H88" s="202">
        <v>0</v>
      </c>
      <c r="I88" s="202">
        <v>0</v>
      </c>
      <c r="J88" s="202">
        <v>21.71</v>
      </c>
      <c r="K88" s="202">
        <v>5.3</v>
      </c>
      <c r="L88" s="202">
        <v>1.76</v>
      </c>
      <c r="M88" s="202">
        <v>0</v>
      </c>
      <c r="N88" s="202">
        <v>0.97</v>
      </c>
      <c r="O88" s="202">
        <v>1.64</v>
      </c>
      <c r="P88" s="202">
        <v>1.48</v>
      </c>
      <c r="Q88" s="202">
        <v>0.17</v>
      </c>
      <c r="R88" s="202">
        <v>0.35</v>
      </c>
      <c r="S88" s="202">
        <v>0</v>
      </c>
      <c r="T88" s="202">
        <v>0</v>
      </c>
      <c r="U88" s="202">
        <v>9.4499999999999993</v>
      </c>
      <c r="V88" s="202">
        <v>0.15</v>
      </c>
      <c r="W88" s="202">
        <v>0.37</v>
      </c>
      <c r="X88" s="202">
        <v>0.81</v>
      </c>
      <c r="Y88" s="202">
        <v>0</v>
      </c>
      <c r="Z88" s="202">
        <v>2.08</v>
      </c>
      <c r="AA88" s="202">
        <v>0.74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28.54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65.459999999999994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6.54</v>
      </c>
      <c r="E89" s="202">
        <v>0</v>
      </c>
      <c r="F89" s="202">
        <v>0</v>
      </c>
      <c r="G89" s="202">
        <v>15.72</v>
      </c>
      <c r="H89" s="202">
        <v>0</v>
      </c>
      <c r="I89" s="202">
        <v>0</v>
      </c>
      <c r="J89" s="202">
        <v>21.71</v>
      </c>
      <c r="K89" s="202">
        <v>5.3</v>
      </c>
      <c r="L89" s="202">
        <v>1.76</v>
      </c>
      <c r="M89" s="202">
        <v>0</v>
      </c>
      <c r="N89" s="202">
        <v>0.97</v>
      </c>
      <c r="O89" s="202">
        <v>1.64</v>
      </c>
      <c r="P89" s="202">
        <v>1.48</v>
      </c>
      <c r="Q89" s="202">
        <v>0.17</v>
      </c>
      <c r="R89" s="202">
        <v>0.35</v>
      </c>
      <c r="S89" s="202">
        <v>0</v>
      </c>
      <c r="T89" s="202">
        <v>0</v>
      </c>
      <c r="U89" s="202">
        <v>9.4499999999999993</v>
      </c>
      <c r="V89" s="202">
        <v>0.15</v>
      </c>
      <c r="W89" s="202">
        <v>0.37</v>
      </c>
      <c r="X89" s="202">
        <v>0.81</v>
      </c>
      <c r="Y89" s="202">
        <v>0</v>
      </c>
      <c r="Z89" s="202">
        <v>2.08</v>
      </c>
      <c r="AA89" s="202">
        <v>0.74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28.54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60.37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6.54</v>
      </c>
      <c r="E90" s="202">
        <v>0</v>
      </c>
      <c r="F90" s="202">
        <v>0</v>
      </c>
      <c r="G90" s="202">
        <v>15.72</v>
      </c>
      <c r="H90" s="202">
        <v>0</v>
      </c>
      <c r="I90" s="202">
        <v>0</v>
      </c>
      <c r="J90" s="202">
        <v>21.71</v>
      </c>
      <c r="K90" s="202">
        <v>5.3</v>
      </c>
      <c r="L90" s="202">
        <v>1.76</v>
      </c>
      <c r="M90" s="202">
        <v>0</v>
      </c>
      <c r="N90" s="202">
        <v>0.97</v>
      </c>
      <c r="O90" s="202">
        <v>1.64</v>
      </c>
      <c r="P90" s="202">
        <v>1.48</v>
      </c>
      <c r="Q90" s="202">
        <v>0.17</v>
      </c>
      <c r="R90" s="202">
        <v>0.35</v>
      </c>
      <c r="S90" s="202">
        <v>0</v>
      </c>
      <c r="T90" s="202">
        <v>0</v>
      </c>
      <c r="U90" s="202">
        <v>9.4499999999999993</v>
      </c>
      <c r="V90" s="202">
        <v>0.15</v>
      </c>
      <c r="W90" s="202">
        <v>0.37</v>
      </c>
      <c r="X90" s="202">
        <v>0.81</v>
      </c>
      <c r="Y90" s="202">
        <v>0</v>
      </c>
      <c r="Z90" s="202">
        <v>2.08</v>
      </c>
      <c r="AA90" s="202">
        <v>0.74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28.54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60.37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6.54</v>
      </c>
      <c r="E91" s="202">
        <v>0</v>
      </c>
      <c r="F91" s="202">
        <v>0</v>
      </c>
      <c r="G91" s="202">
        <v>15.72</v>
      </c>
      <c r="H91" s="202">
        <v>0</v>
      </c>
      <c r="I91" s="202">
        <v>0</v>
      </c>
      <c r="J91" s="202">
        <v>21.71</v>
      </c>
      <c r="K91" s="202">
        <v>5.3</v>
      </c>
      <c r="L91" s="202">
        <v>1.76</v>
      </c>
      <c r="M91" s="202">
        <v>0</v>
      </c>
      <c r="N91" s="202">
        <v>0.97</v>
      </c>
      <c r="O91" s="202">
        <v>1.64</v>
      </c>
      <c r="P91" s="202">
        <v>1.48</v>
      </c>
      <c r="Q91" s="202">
        <v>0.17</v>
      </c>
      <c r="R91" s="202">
        <v>0.35</v>
      </c>
      <c r="S91" s="202">
        <v>0</v>
      </c>
      <c r="T91" s="202">
        <v>0</v>
      </c>
      <c r="U91" s="202">
        <v>9.4499999999999993</v>
      </c>
      <c r="V91" s="202">
        <v>0.15</v>
      </c>
      <c r="W91" s="202">
        <v>0.37</v>
      </c>
      <c r="X91" s="202">
        <v>0.81</v>
      </c>
      <c r="Y91" s="202">
        <v>0</v>
      </c>
      <c r="Z91" s="202">
        <v>2.08</v>
      </c>
      <c r="AA91" s="202">
        <v>0.74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28.54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83.6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6.54</v>
      </c>
      <c r="E92" s="202">
        <v>0</v>
      </c>
      <c r="F92" s="202">
        <v>0</v>
      </c>
      <c r="G92" s="202">
        <v>15.72</v>
      </c>
      <c r="H92" s="202">
        <v>0</v>
      </c>
      <c r="I92" s="202">
        <v>0</v>
      </c>
      <c r="J92" s="202">
        <v>21.99</v>
      </c>
      <c r="K92" s="202">
        <v>5.3</v>
      </c>
      <c r="L92" s="202">
        <v>1.76</v>
      </c>
      <c r="M92" s="202">
        <v>0</v>
      </c>
      <c r="N92" s="202">
        <v>0.97</v>
      </c>
      <c r="O92" s="202">
        <v>1.64</v>
      </c>
      <c r="P92" s="202">
        <v>1.48</v>
      </c>
      <c r="Q92" s="202">
        <v>0.17</v>
      </c>
      <c r="R92" s="202">
        <v>0.35</v>
      </c>
      <c r="S92" s="202">
        <v>0</v>
      </c>
      <c r="T92" s="202">
        <v>0</v>
      </c>
      <c r="U92" s="202">
        <v>9.4499999999999993</v>
      </c>
      <c r="V92" s="202">
        <v>0.15</v>
      </c>
      <c r="W92" s="202">
        <v>0.37</v>
      </c>
      <c r="X92" s="202">
        <v>0.81</v>
      </c>
      <c r="Y92" s="202">
        <v>0</v>
      </c>
      <c r="Z92" s="202">
        <v>2.08</v>
      </c>
      <c r="AA92" s="202">
        <v>0.74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28.54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83.6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6.54</v>
      </c>
      <c r="E93" s="202">
        <v>0</v>
      </c>
      <c r="F93" s="202">
        <v>0</v>
      </c>
      <c r="G93" s="202">
        <v>15.72</v>
      </c>
      <c r="H93" s="202">
        <v>0</v>
      </c>
      <c r="I93" s="202">
        <v>0</v>
      </c>
      <c r="J93" s="202">
        <v>21.99</v>
      </c>
      <c r="K93" s="202">
        <v>5.3</v>
      </c>
      <c r="L93" s="202">
        <v>1.76</v>
      </c>
      <c r="M93" s="202">
        <v>0</v>
      </c>
      <c r="N93" s="202">
        <v>0.97</v>
      </c>
      <c r="O93" s="202">
        <v>1.64</v>
      </c>
      <c r="P93" s="202">
        <v>1.48</v>
      </c>
      <c r="Q93" s="202">
        <v>0.17</v>
      </c>
      <c r="R93" s="202">
        <v>0.35</v>
      </c>
      <c r="S93" s="202">
        <v>0</v>
      </c>
      <c r="T93" s="202">
        <v>0</v>
      </c>
      <c r="U93" s="202">
        <v>9.4499999999999993</v>
      </c>
      <c r="V93" s="202">
        <v>0.2</v>
      </c>
      <c r="W93" s="202">
        <v>0.37</v>
      </c>
      <c r="X93" s="202">
        <v>0.81</v>
      </c>
      <c r="Y93" s="202">
        <v>0</v>
      </c>
      <c r="Z93" s="202">
        <v>2.08</v>
      </c>
      <c r="AA93" s="202">
        <v>0.74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28.54</v>
      </c>
      <c r="AJ93" s="202">
        <v>0</v>
      </c>
      <c r="AK93" s="202">
        <v>9.6</v>
      </c>
      <c r="AL93" s="202">
        <v>0</v>
      </c>
      <c r="AM93" s="202">
        <v>0</v>
      </c>
      <c r="AN93" s="202">
        <v>0</v>
      </c>
      <c r="AO93" s="202">
        <v>83.6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6.54</v>
      </c>
      <c r="E94" s="202">
        <v>0</v>
      </c>
      <c r="F94" s="202">
        <v>0</v>
      </c>
      <c r="G94" s="202">
        <v>15.72</v>
      </c>
      <c r="H94" s="202">
        <v>0</v>
      </c>
      <c r="I94" s="202">
        <v>0</v>
      </c>
      <c r="J94" s="202">
        <v>21.99</v>
      </c>
      <c r="K94" s="202">
        <v>5.3</v>
      </c>
      <c r="L94" s="202">
        <v>1.76</v>
      </c>
      <c r="M94" s="202">
        <v>0</v>
      </c>
      <c r="N94" s="202">
        <v>0.97</v>
      </c>
      <c r="O94" s="202">
        <v>1.64</v>
      </c>
      <c r="P94" s="202">
        <v>1.48</v>
      </c>
      <c r="Q94" s="202">
        <v>0.17</v>
      </c>
      <c r="R94" s="202">
        <v>0.35</v>
      </c>
      <c r="S94" s="202">
        <v>0</v>
      </c>
      <c r="T94" s="202">
        <v>0</v>
      </c>
      <c r="U94" s="202">
        <v>9.4499999999999993</v>
      </c>
      <c r="V94" s="202">
        <v>0.2</v>
      </c>
      <c r="W94" s="202">
        <v>0.37</v>
      </c>
      <c r="X94" s="202">
        <v>0.81</v>
      </c>
      <c r="Y94" s="202">
        <v>0</v>
      </c>
      <c r="Z94" s="202">
        <v>2.08</v>
      </c>
      <c r="AA94" s="202">
        <v>0.74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28.54</v>
      </c>
      <c r="AJ94" s="202">
        <v>0</v>
      </c>
      <c r="AK94" s="202">
        <v>9.6</v>
      </c>
      <c r="AL94" s="202">
        <v>0</v>
      </c>
      <c r="AM94" s="202">
        <v>0</v>
      </c>
      <c r="AN94" s="202">
        <v>0</v>
      </c>
      <c r="AO94" s="202">
        <v>83.6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6.67</v>
      </c>
      <c r="E95" s="202">
        <v>0</v>
      </c>
      <c r="F95" s="202">
        <v>0</v>
      </c>
      <c r="G95" s="202">
        <v>15.72</v>
      </c>
      <c r="H95" s="202">
        <v>0</v>
      </c>
      <c r="I95" s="202">
        <v>0</v>
      </c>
      <c r="J95" s="202">
        <v>21.99</v>
      </c>
      <c r="K95" s="202">
        <v>5.3</v>
      </c>
      <c r="L95" s="202">
        <v>1.76</v>
      </c>
      <c r="M95" s="202">
        <v>0</v>
      </c>
      <c r="N95" s="202">
        <v>0.97</v>
      </c>
      <c r="O95" s="202">
        <v>1.64</v>
      </c>
      <c r="P95" s="202">
        <v>1.48</v>
      </c>
      <c r="Q95" s="202">
        <v>0.17</v>
      </c>
      <c r="R95" s="202">
        <v>0.35</v>
      </c>
      <c r="S95" s="202">
        <v>0</v>
      </c>
      <c r="T95" s="202">
        <v>0</v>
      </c>
      <c r="U95" s="202">
        <v>9.4499999999999993</v>
      </c>
      <c r="V95" s="202">
        <v>0.26</v>
      </c>
      <c r="W95" s="202">
        <v>0.37</v>
      </c>
      <c r="X95" s="202">
        <v>0.81</v>
      </c>
      <c r="Y95" s="202">
        <v>0</v>
      </c>
      <c r="Z95" s="202">
        <v>2.08</v>
      </c>
      <c r="AA95" s="202">
        <v>0.74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28.54</v>
      </c>
      <c r="AJ95" s="202">
        <v>0</v>
      </c>
      <c r="AK95" s="202">
        <v>9.6</v>
      </c>
      <c r="AL95" s="202">
        <v>0</v>
      </c>
      <c r="AM95" s="202">
        <v>0</v>
      </c>
      <c r="AN95" s="202">
        <v>0</v>
      </c>
      <c r="AO95" s="202">
        <v>83.6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6.67</v>
      </c>
      <c r="E96" s="202">
        <v>0</v>
      </c>
      <c r="F96" s="202">
        <v>0</v>
      </c>
      <c r="G96" s="202">
        <v>15.72</v>
      </c>
      <c r="H96" s="202">
        <v>0</v>
      </c>
      <c r="I96" s="202">
        <v>0</v>
      </c>
      <c r="J96" s="202">
        <v>21.99</v>
      </c>
      <c r="K96" s="202">
        <v>5.3</v>
      </c>
      <c r="L96" s="202">
        <v>1.76</v>
      </c>
      <c r="M96" s="202">
        <v>0</v>
      </c>
      <c r="N96" s="202">
        <v>0.97</v>
      </c>
      <c r="O96" s="202">
        <v>1.64</v>
      </c>
      <c r="P96" s="202">
        <v>1.48</v>
      </c>
      <c r="Q96" s="202">
        <v>0.17</v>
      </c>
      <c r="R96" s="202">
        <v>0.35</v>
      </c>
      <c r="S96" s="202">
        <v>0</v>
      </c>
      <c r="T96" s="202">
        <v>0</v>
      </c>
      <c r="U96" s="202">
        <v>9.4499999999999993</v>
      </c>
      <c r="V96" s="202">
        <v>0.26</v>
      </c>
      <c r="W96" s="202">
        <v>0.37</v>
      </c>
      <c r="X96" s="202">
        <v>0.81</v>
      </c>
      <c r="Y96" s="202">
        <v>0</v>
      </c>
      <c r="Z96" s="202">
        <v>2.08</v>
      </c>
      <c r="AA96" s="202">
        <v>0.74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28.54</v>
      </c>
      <c r="AJ96" s="202">
        <v>0</v>
      </c>
      <c r="AK96" s="202">
        <v>9.6</v>
      </c>
      <c r="AL96" s="202">
        <v>0</v>
      </c>
      <c r="AM96" s="202">
        <v>0</v>
      </c>
      <c r="AN96" s="202">
        <v>0</v>
      </c>
      <c r="AO96" s="202">
        <v>83.6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6.67</v>
      </c>
      <c r="E97" s="202">
        <v>0</v>
      </c>
      <c r="F97" s="202">
        <v>0</v>
      </c>
      <c r="G97" s="202">
        <v>15.72</v>
      </c>
      <c r="H97" s="202">
        <v>0</v>
      </c>
      <c r="I97" s="202">
        <v>0</v>
      </c>
      <c r="J97" s="202">
        <v>21.99</v>
      </c>
      <c r="K97" s="202">
        <v>5.3</v>
      </c>
      <c r="L97" s="202">
        <v>1.76</v>
      </c>
      <c r="M97" s="202">
        <v>0</v>
      </c>
      <c r="N97" s="202">
        <v>0.97</v>
      </c>
      <c r="O97" s="202">
        <v>1.64</v>
      </c>
      <c r="P97" s="202">
        <v>1.48</v>
      </c>
      <c r="Q97" s="202">
        <v>0.17</v>
      </c>
      <c r="R97" s="202">
        <v>0.35</v>
      </c>
      <c r="S97" s="202">
        <v>0</v>
      </c>
      <c r="T97" s="202">
        <v>0</v>
      </c>
      <c r="U97" s="202">
        <v>9.4499999999999993</v>
      </c>
      <c r="V97" s="202">
        <v>0.32</v>
      </c>
      <c r="W97" s="202">
        <v>0.37</v>
      </c>
      <c r="X97" s="202">
        <v>0.81</v>
      </c>
      <c r="Y97" s="202">
        <v>0</v>
      </c>
      <c r="Z97" s="202">
        <v>2.08</v>
      </c>
      <c r="AA97" s="202">
        <v>0.74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28.54</v>
      </c>
      <c r="AJ97" s="202">
        <v>0</v>
      </c>
      <c r="AK97" s="202">
        <v>9.6</v>
      </c>
      <c r="AL97" s="202">
        <v>0</v>
      </c>
      <c r="AM97" s="202">
        <v>0</v>
      </c>
      <c r="AN97" s="202">
        <v>0</v>
      </c>
      <c r="AO97" s="202">
        <v>83.6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6.67</v>
      </c>
      <c r="E98" s="202">
        <v>0</v>
      </c>
      <c r="F98" s="202">
        <v>0</v>
      </c>
      <c r="G98" s="202">
        <v>15.72</v>
      </c>
      <c r="H98" s="202">
        <v>0</v>
      </c>
      <c r="I98" s="202">
        <v>0</v>
      </c>
      <c r="J98" s="202">
        <v>21.99</v>
      </c>
      <c r="K98" s="202">
        <v>5.3</v>
      </c>
      <c r="L98" s="202">
        <v>1.76</v>
      </c>
      <c r="M98" s="202">
        <v>0</v>
      </c>
      <c r="N98" s="202">
        <v>0.97</v>
      </c>
      <c r="O98" s="202">
        <v>1.64</v>
      </c>
      <c r="P98" s="202">
        <v>1.48</v>
      </c>
      <c r="Q98" s="202">
        <v>0.17</v>
      </c>
      <c r="R98" s="202">
        <v>0.35</v>
      </c>
      <c r="S98" s="202">
        <v>0</v>
      </c>
      <c r="T98" s="202">
        <v>0</v>
      </c>
      <c r="U98" s="202">
        <v>9.4499999999999993</v>
      </c>
      <c r="V98" s="202">
        <v>0.32</v>
      </c>
      <c r="W98" s="202">
        <v>0.37</v>
      </c>
      <c r="X98" s="202">
        <v>0.81</v>
      </c>
      <c r="Y98" s="202">
        <v>0</v>
      </c>
      <c r="Z98" s="202">
        <v>2.08</v>
      </c>
      <c r="AA98" s="202">
        <v>0.74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28.54</v>
      </c>
      <c r="AJ98" s="202">
        <v>0</v>
      </c>
      <c r="AK98" s="202">
        <v>9.6</v>
      </c>
      <c r="AL98" s="202">
        <v>0</v>
      </c>
      <c r="AM98" s="202">
        <v>0</v>
      </c>
      <c r="AN98" s="202">
        <v>0</v>
      </c>
      <c r="AO98" s="202">
        <v>83.6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0.16367000000000004</v>
      </c>
      <c r="E99">
        <f t="shared" si="0"/>
        <v>0</v>
      </c>
      <c r="F99">
        <f t="shared" si="0"/>
        <v>0</v>
      </c>
      <c r="G99">
        <f t="shared" si="0"/>
        <v>0.38092500000000051</v>
      </c>
      <c r="H99">
        <f t="shared" si="0"/>
        <v>0</v>
      </c>
      <c r="I99">
        <f t="shared" si="0"/>
        <v>0</v>
      </c>
      <c r="J99">
        <f t="shared" si="0"/>
        <v>0.52405250000000037</v>
      </c>
      <c r="K99">
        <f t="shared" si="0"/>
        <v>0.62263750000000162</v>
      </c>
      <c r="L99">
        <f t="shared" si="0"/>
        <v>0.21307750000000006</v>
      </c>
      <c r="M99">
        <f t="shared" si="0"/>
        <v>0</v>
      </c>
      <c r="N99">
        <f t="shared" si="0"/>
        <v>2.3279999999999981E-2</v>
      </c>
      <c r="O99">
        <f t="shared" si="0"/>
        <v>3.9359999999999951E-2</v>
      </c>
      <c r="P99">
        <f t="shared" si="0"/>
        <v>4.5094999999999913E-2</v>
      </c>
      <c r="Q99">
        <f t="shared" si="0"/>
        <v>1.048500000000002E-2</v>
      </c>
      <c r="R99">
        <f t="shared" si="0"/>
        <v>2.2082499999999932E-2</v>
      </c>
      <c r="S99">
        <f t="shared" si="0"/>
        <v>0</v>
      </c>
      <c r="T99">
        <f t="shared" si="0"/>
        <v>0</v>
      </c>
      <c r="U99">
        <f t="shared" si="0"/>
        <v>0.22680000000000036</v>
      </c>
      <c r="V99">
        <f t="shared" si="0"/>
        <v>2.6075000000000009E-3</v>
      </c>
      <c r="W99">
        <f t="shared" si="0"/>
        <v>8.8800000000000007E-3</v>
      </c>
      <c r="X99">
        <f t="shared" si="0"/>
        <v>1.9440000000000027E-2</v>
      </c>
      <c r="Y99">
        <f t="shared" si="0"/>
        <v>0</v>
      </c>
      <c r="Z99">
        <f t="shared" si="0"/>
        <v>4.7385000000000052E-2</v>
      </c>
      <c r="AA99">
        <f t="shared" si="0"/>
        <v>4.6715000000000104E-2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0.70372249999999981</v>
      </c>
      <c r="AJ99">
        <f t="shared" si="0"/>
        <v>0</v>
      </c>
      <c r="AK99">
        <f t="shared" si="0"/>
        <v>0.16875000000000018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2.213525000000002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11.13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11.49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11.13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11.49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11.13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11.49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11.13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11.49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11.07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11.49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11.07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11.49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11.07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11.49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11.07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11.49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11.07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11.49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11.07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11.49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11.07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11.49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11.07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11.49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11.07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11.49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11.07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11.49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11.07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11.49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11.07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11.49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11.07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11.49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11.07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11.49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11.07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11.49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11.07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11.49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11.07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11.49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11.07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11.49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11.07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11.49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11.49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11.49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11.49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11.49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11.49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11.49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11.49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11.49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11.49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11.49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11.49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11.49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11.49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11.13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11.31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11.13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11.31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11.13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11.31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11.13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11.31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11.13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11.31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11.13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11.31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11.13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11.31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11.13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11.31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11.13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11.31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11.26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11.31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11.26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11.31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11.26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11.31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11.26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10.94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11.26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10.94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11.26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10.94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11.26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10.94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11.26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10.94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11.26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10.94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11.26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10.94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11.26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10.94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11.26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10.94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11.26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10.94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11.26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10.94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11.26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10.94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10.94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10.94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10.94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10.94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11.43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10.94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10.94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10.94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11.13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10.94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11.13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10.94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11.13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10.94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11.13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10.94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11.13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10.94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10.88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11.31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10.88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11.31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10.88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11.31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10.88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11.31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10.88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11.31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10.88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11.31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10.88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11.31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10.88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11.31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10.88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11.31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10.88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11.31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10.88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11.31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10.88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11.31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10.76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11.31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10.76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11.31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10.76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11.31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10.76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11.31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10.76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11.31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10.76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11.31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10.76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11.31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10.76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11.31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10.76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11.31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10.76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11.31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10.76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11.31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10.76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11.31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0.26556499999999983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0.27084000000000003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3.4</v>
      </c>
      <c r="E3" s="202">
        <v>0</v>
      </c>
      <c r="F3" s="202">
        <v>0</v>
      </c>
      <c r="G3" s="202">
        <v>8.02</v>
      </c>
      <c r="H3" s="202">
        <v>0</v>
      </c>
      <c r="I3" s="202">
        <v>0</v>
      </c>
      <c r="J3" s="202">
        <v>10.69</v>
      </c>
      <c r="K3" s="202">
        <v>0.11</v>
      </c>
      <c r="L3" s="202">
        <v>0.3</v>
      </c>
      <c r="M3" s="202">
        <v>0.04</v>
      </c>
      <c r="N3" s="202">
        <v>0.1</v>
      </c>
      <c r="O3" s="202">
        <v>0.11</v>
      </c>
      <c r="P3" s="202">
        <v>0.1</v>
      </c>
      <c r="Q3" s="202">
        <v>0</v>
      </c>
      <c r="R3" s="202">
        <v>0.66</v>
      </c>
      <c r="S3" s="202">
        <v>0</v>
      </c>
      <c r="T3" s="202">
        <v>0.05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55.14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45.96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8.7200000000000006</v>
      </c>
      <c r="AV3" s="202">
        <v>0</v>
      </c>
      <c r="AW3" s="202">
        <v>0.13</v>
      </c>
      <c r="AX3" s="202">
        <v>0.1</v>
      </c>
      <c r="AY3" s="202">
        <v>0.18</v>
      </c>
    </row>
    <row r="4" spans="1:51">
      <c r="A4" t="s">
        <v>46</v>
      </c>
      <c r="B4" s="202">
        <v>0</v>
      </c>
      <c r="C4" s="202">
        <v>0</v>
      </c>
      <c r="D4" s="202">
        <v>3.58</v>
      </c>
      <c r="E4" s="202">
        <v>0</v>
      </c>
      <c r="F4" s="202">
        <v>0</v>
      </c>
      <c r="G4" s="202">
        <v>8.43</v>
      </c>
      <c r="H4" s="202">
        <v>0</v>
      </c>
      <c r="I4" s="202">
        <v>0</v>
      </c>
      <c r="J4" s="202">
        <v>10.97</v>
      </c>
      <c r="K4" s="202">
        <v>0.11</v>
      </c>
      <c r="L4" s="202">
        <v>0.3</v>
      </c>
      <c r="M4" s="202">
        <v>0.04</v>
      </c>
      <c r="N4" s="202">
        <v>0.1</v>
      </c>
      <c r="O4" s="202">
        <v>0.11</v>
      </c>
      <c r="P4" s="202">
        <v>0.1</v>
      </c>
      <c r="Q4" s="202">
        <v>0</v>
      </c>
      <c r="R4" s="202">
        <v>0.66</v>
      </c>
      <c r="S4" s="202">
        <v>0</v>
      </c>
      <c r="T4" s="202">
        <v>0.05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55.14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45.96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8.7200000000000006</v>
      </c>
      <c r="AV4" s="202">
        <v>0</v>
      </c>
      <c r="AW4" s="202">
        <v>0.13</v>
      </c>
      <c r="AX4" s="202">
        <v>0.1</v>
      </c>
      <c r="AY4" s="202">
        <v>0.18</v>
      </c>
    </row>
    <row r="5" spans="1:51">
      <c r="A5" t="s">
        <v>47</v>
      </c>
      <c r="B5" s="202">
        <v>0</v>
      </c>
      <c r="C5" s="202">
        <v>0</v>
      </c>
      <c r="D5" s="202">
        <v>3.58</v>
      </c>
      <c r="E5" s="202">
        <v>0</v>
      </c>
      <c r="F5" s="202">
        <v>0</v>
      </c>
      <c r="G5" s="202">
        <v>8.43</v>
      </c>
      <c r="H5" s="202">
        <v>0</v>
      </c>
      <c r="I5" s="202">
        <v>0</v>
      </c>
      <c r="J5" s="202">
        <v>10.97</v>
      </c>
      <c r="K5" s="202">
        <v>0.11</v>
      </c>
      <c r="L5" s="202">
        <v>0.3</v>
      </c>
      <c r="M5" s="202">
        <v>0.04</v>
      </c>
      <c r="N5" s="202">
        <v>0.1</v>
      </c>
      <c r="O5" s="202">
        <v>0.11</v>
      </c>
      <c r="P5" s="202">
        <v>0.1</v>
      </c>
      <c r="Q5" s="202">
        <v>0</v>
      </c>
      <c r="R5" s="202">
        <v>0.66</v>
      </c>
      <c r="S5" s="202">
        <v>0</v>
      </c>
      <c r="T5" s="202">
        <v>0.05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55.14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45.96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8.7200000000000006</v>
      </c>
      <c r="AV5" s="202">
        <v>0</v>
      </c>
      <c r="AW5" s="202">
        <v>0.13</v>
      </c>
      <c r="AX5" s="202">
        <v>0.1</v>
      </c>
      <c r="AY5" s="202">
        <v>0.18</v>
      </c>
    </row>
    <row r="6" spans="1:51">
      <c r="A6" t="s">
        <v>48</v>
      </c>
      <c r="B6" s="202">
        <v>0</v>
      </c>
      <c r="C6" s="202">
        <v>0</v>
      </c>
      <c r="D6" s="202">
        <v>3.58</v>
      </c>
      <c r="E6" s="202">
        <v>0</v>
      </c>
      <c r="F6" s="202">
        <v>0</v>
      </c>
      <c r="G6" s="202">
        <v>8.43</v>
      </c>
      <c r="H6" s="202">
        <v>0</v>
      </c>
      <c r="I6" s="202">
        <v>0</v>
      </c>
      <c r="J6" s="202">
        <v>10.97</v>
      </c>
      <c r="K6" s="202">
        <v>0.11</v>
      </c>
      <c r="L6" s="202">
        <v>0.3</v>
      </c>
      <c r="M6" s="202">
        <v>0.04</v>
      </c>
      <c r="N6" s="202">
        <v>0.1</v>
      </c>
      <c r="O6" s="202">
        <v>0.11</v>
      </c>
      <c r="P6" s="202">
        <v>0.1</v>
      </c>
      <c r="Q6" s="202">
        <v>0</v>
      </c>
      <c r="R6" s="202">
        <v>0.66</v>
      </c>
      <c r="S6" s="202">
        <v>0</v>
      </c>
      <c r="T6" s="202">
        <v>0.05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55.14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45.96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8.7200000000000006</v>
      </c>
      <c r="AV6" s="202">
        <v>0</v>
      </c>
      <c r="AW6" s="202">
        <v>0.13</v>
      </c>
      <c r="AX6" s="202">
        <v>0.1</v>
      </c>
      <c r="AY6" s="202">
        <v>0.18</v>
      </c>
    </row>
    <row r="7" spans="1:51">
      <c r="A7" t="s">
        <v>49</v>
      </c>
      <c r="B7" s="202">
        <v>0</v>
      </c>
      <c r="C7" s="202">
        <v>0</v>
      </c>
      <c r="D7" s="202">
        <v>3.58</v>
      </c>
      <c r="E7" s="202">
        <v>0</v>
      </c>
      <c r="F7" s="202">
        <v>0</v>
      </c>
      <c r="G7" s="202">
        <v>8.43</v>
      </c>
      <c r="H7" s="202">
        <v>0</v>
      </c>
      <c r="I7" s="202">
        <v>0</v>
      </c>
      <c r="J7" s="202">
        <v>10.97</v>
      </c>
      <c r="K7" s="202">
        <v>0.11</v>
      </c>
      <c r="L7" s="202">
        <v>0.3</v>
      </c>
      <c r="M7" s="202">
        <v>0.04</v>
      </c>
      <c r="N7" s="202">
        <v>0.1</v>
      </c>
      <c r="O7" s="202">
        <v>0.11</v>
      </c>
      <c r="P7" s="202">
        <v>0.1</v>
      </c>
      <c r="Q7" s="202">
        <v>0</v>
      </c>
      <c r="R7" s="202">
        <v>0.66</v>
      </c>
      <c r="S7" s="202">
        <v>0</v>
      </c>
      <c r="T7" s="202">
        <v>0.05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54.84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45.96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8.7200000000000006</v>
      </c>
      <c r="AV7" s="202">
        <v>0</v>
      </c>
      <c r="AW7" s="202">
        <v>0.13</v>
      </c>
      <c r="AX7" s="202">
        <v>0.1</v>
      </c>
      <c r="AY7" s="202">
        <v>0.18</v>
      </c>
    </row>
    <row r="8" spans="1:51">
      <c r="A8" t="s">
        <v>50</v>
      </c>
      <c r="B8" s="202">
        <v>0</v>
      </c>
      <c r="C8" s="202">
        <v>0</v>
      </c>
      <c r="D8" s="202">
        <v>3.58</v>
      </c>
      <c r="E8" s="202">
        <v>0</v>
      </c>
      <c r="F8" s="202">
        <v>0</v>
      </c>
      <c r="G8" s="202">
        <v>8.43</v>
      </c>
      <c r="H8" s="202">
        <v>0</v>
      </c>
      <c r="I8" s="202">
        <v>0</v>
      </c>
      <c r="J8" s="202">
        <v>10.97</v>
      </c>
      <c r="K8" s="202">
        <v>0.11</v>
      </c>
      <c r="L8" s="202">
        <v>0.3</v>
      </c>
      <c r="M8" s="202">
        <v>0.04</v>
      </c>
      <c r="N8" s="202">
        <v>0.1</v>
      </c>
      <c r="O8" s="202">
        <v>0.11</v>
      </c>
      <c r="P8" s="202">
        <v>0.1</v>
      </c>
      <c r="Q8" s="202">
        <v>0</v>
      </c>
      <c r="R8" s="202">
        <v>0.66</v>
      </c>
      <c r="S8" s="202">
        <v>0</v>
      </c>
      <c r="T8" s="202">
        <v>0.05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54.84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45.96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8.7200000000000006</v>
      </c>
      <c r="AV8" s="202">
        <v>0</v>
      </c>
      <c r="AW8" s="202">
        <v>0.13</v>
      </c>
      <c r="AX8" s="202">
        <v>0.1</v>
      </c>
      <c r="AY8" s="202">
        <v>0.18</v>
      </c>
    </row>
    <row r="9" spans="1:51">
      <c r="A9" t="s">
        <v>51</v>
      </c>
      <c r="B9" s="202">
        <v>0</v>
      </c>
      <c r="C9" s="202">
        <v>0</v>
      </c>
      <c r="D9" s="202">
        <v>3.58</v>
      </c>
      <c r="E9" s="202">
        <v>0</v>
      </c>
      <c r="F9" s="202">
        <v>0</v>
      </c>
      <c r="G9" s="202">
        <v>8.43</v>
      </c>
      <c r="H9" s="202">
        <v>0</v>
      </c>
      <c r="I9" s="202">
        <v>0</v>
      </c>
      <c r="J9" s="202">
        <v>10.97</v>
      </c>
      <c r="K9" s="202">
        <v>0.11</v>
      </c>
      <c r="L9" s="202">
        <v>0.3</v>
      </c>
      <c r="M9" s="202">
        <v>0.04</v>
      </c>
      <c r="N9" s="202">
        <v>0.1</v>
      </c>
      <c r="O9" s="202">
        <v>0.11</v>
      </c>
      <c r="P9" s="202">
        <v>0.1</v>
      </c>
      <c r="Q9" s="202">
        <v>0</v>
      </c>
      <c r="R9" s="202">
        <v>0.66</v>
      </c>
      <c r="S9" s="202">
        <v>0</v>
      </c>
      <c r="T9" s="202">
        <v>0.05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54.84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45.96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8.7200000000000006</v>
      </c>
      <c r="AV9" s="202">
        <v>0</v>
      </c>
      <c r="AW9" s="202">
        <v>0.13</v>
      </c>
      <c r="AX9" s="202">
        <v>0.1</v>
      </c>
      <c r="AY9" s="202">
        <v>0.18</v>
      </c>
    </row>
    <row r="10" spans="1:51">
      <c r="A10" t="s">
        <v>52</v>
      </c>
      <c r="B10" s="202">
        <v>0</v>
      </c>
      <c r="C10" s="202">
        <v>0</v>
      </c>
      <c r="D10" s="202">
        <v>3.58</v>
      </c>
      <c r="E10" s="202">
        <v>0</v>
      </c>
      <c r="F10" s="202">
        <v>0</v>
      </c>
      <c r="G10" s="202">
        <v>8.43</v>
      </c>
      <c r="H10" s="202">
        <v>0</v>
      </c>
      <c r="I10" s="202">
        <v>0</v>
      </c>
      <c r="J10" s="202">
        <v>10.97</v>
      </c>
      <c r="K10" s="202">
        <v>0.11</v>
      </c>
      <c r="L10" s="202">
        <v>0.3</v>
      </c>
      <c r="M10" s="202">
        <v>0.04</v>
      </c>
      <c r="N10" s="202">
        <v>0.1</v>
      </c>
      <c r="O10" s="202">
        <v>0.11</v>
      </c>
      <c r="P10" s="202">
        <v>0.1</v>
      </c>
      <c r="Q10" s="202">
        <v>0</v>
      </c>
      <c r="R10" s="202">
        <v>0.66</v>
      </c>
      <c r="S10" s="202">
        <v>0</v>
      </c>
      <c r="T10" s="202">
        <v>0.05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54.84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45.96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8.7200000000000006</v>
      </c>
      <c r="AV10" s="202">
        <v>0</v>
      </c>
      <c r="AW10" s="202">
        <v>0.13</v>
      </c>
      <c r="AX10" s="202">
        <v>0.1</v>
      </c>
      <c r="AY10" s="202">
        <v>0.18</v>
      </c>
    </row>
    <row r="11" spans="1:51">
      <c r="A11" t="s">
        <v>53</v>
      </c>
      <c r="B11" s="202">
        <v>0</v>
      </c>
      <c r="C11" s="202">
        <v>0</v>
      </c>
      <c r="D11" s="202">
        <v>3.58</v>
      </c>
      <c r="E11" s="202">
        <v>0</v>
      </c>
      <c r="F11" s="202">
        <v>0</v>
      </c>
      <c r="G11" s="202">
        <v>7.51</v>
      </c>
      <c r="H11" s="202">
        <v>0</v>
      </c>
      <c r="I11" s="202">
        <v>0</v>
      </c>
      <c r="J11" s="202">
        <v>10.97</v>
      </c>
      <c r="K11" s="202">
        <v>0.11</v>
      </c>
      <c r="L11" s="202">
        <v>0.3</v>
      </c>
      <c r="M11" s="202">
        <v>0.04</v>
      </c>
      <c r="N11" s="202">
        <v>0.1</v>
      </c>
      <c r="O11" s="202">
        <v>0.11</v>
      </c>
      <c r="P11" s="202">
        <v>0.1</v>
      </c>
      <c r="Q11" s="202">
        <v>0</v>
      </c>
      <c r="R11" s="202">
        <v>0.66</v>
      </c>
      <c r="S11" s="202">
        <v>0</v>
      </c>
      <c r="T11" s="202">
        <v>0.05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54.84</v>
      </c>
      <c r="AJ11" s="202">
        <v>0</v>
      </c>
      <c r="AK11" s="202">
        <v>4.3499999999999996</v>
      </c>
      <c r="AL11" s="202">
        <v>0</v>
      </c>
      <c r="AM11" s="202">
        <v>0</v>
      </c>
      <c r="AN11" s="202">
        <v>0</v>
      </c>
      <c r="AO11" s="202">
        <v>45.96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8.7200000000000006</v>
      </c>
      <c r="AV11" s="202">
        <v>0</v>
      </c>
      <c r="AW11" s="202">
        <v>0.13</v>
      </c>
      <c r="AX11" s="202">
        <v>0.1</v>
      </c>
      <c r="AY11" s="202">
        <v>0.18</v>
      </c>
    </row>
    <row r="12" spans="1:51">
      <c r="A12" t="s">
        <v>54</v>
      </c>
      <c r="B12" s="202">
        <v>0</v>
      </c>
      <c r="C12" s="202">
        <v>0</v>
      </c>
      <c r="D12" s="202">
        <v>3.58</v>
      </c>
      <c r="E12" s="202">
        <v>0</v>
      </c>
      <c r="F12" s="202">
        <v>0</v>
      </c>
      <c r="G12" s="202">
        <v>7.51</v>
      </c>
      <c r="H12" s="202">
        <v>0</v>
      </c>
      <c r="I12" s="202">
        <v>0</v>
      </c>
      <c r="J12" s="202">
        <v>10.97</v>
      </c>
      <c r="K12" s="202">
        <v>0.11</v>
      </c>
      <c r="L12" s="202">
        <v>0.3</v>
      </c>
      <c r="M12" s="202">
        <v>0.04</v>
      </c>
      <c r="N12" s="202">
        <v>0.1</v>
      </c>
      <c r="O12" s="202">
        <v>0.11</v>
      </c>
      <c r="P12" s="202">
        <v>0.1</v>
      </c>
      <c r="Q12" s="202">
        <v>0</v>
      </c>
      <c r="R12" s="202">
        <v>0.66</v>
      </c>
      <c r="S12" s="202">
        <v>0</v>
      </c>
      <c r="T12" s="202">
        <v>0.05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54.84</v>
      </c>
      <c r="AJ12" s="202">
        <v>0</v>
      </c>
      <c r="AK12" s="202">
        <v>4.3499999999999996</v>
      </c>
      <c r="AL12" s="202">
        <v>0</v>
      </c>
      <c r="AM12" s="202">
        <v>0</v>
      </c>
      <c r="AN12" s="202">
        <v>0</v>
      </c>
      <c r="AO12" s="202">
        <v>45.96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8.7200000000000006</v>
      </c>
      <c r="AV12" s="202">
        <v>0</v>
      </c>
      <c r="AW12" s="202">
        <v>0.13</v>
      </c>
      <c r="AX12" s="202">
        <v>0.1</v>
      </c>
      <c r="AY12" s="202">
        <v>0.18</v>
      </c>
    </row>
    <row r="13" spans="1:51">
      <c r="A13" t="s">
        <v>55</v>
      </c>
      <c r="B13" s="202">
        <v>0</v>
      </c>
      <c r="C13" s="202">
        <v>0</v>
      </c>
      <c r="D13" s="202">
        <v>3.58</v>
      </c>
      <c r="E13" s="202">
        <v>0</v>
      </c>
      <c r="F13" s="202">
        <v>0</v>
      </c>
      <c r="G13" s="202">
        <v>7.51</v>
      </c>
      <c r="H13" s="202">
        <v>0</v>
      </c>
      <c r="I13" s="202">
        <v>0</v>
      </c>
      <c r="J13" s="202">
        <v>10.97</v>
      </c>
      <c r="K13" s="202">
        <v>0.11</v>
      </c>
      <c r="L13" s="202">
        <v>0.3</v>
      </c>
      <c r="M13" s="202">
        <v>0.04</v>
      </c>
      <c r="N13" s="202">
        <v>0.1</v>
      </c>
      <c r="O13" s="202">
        <v>0.11</v>
      </c>
      <c r="P13" s="202">
        <v>0.19</v>
      </c>
      <c r="Q13" s="202">
        <v>0</v>
      </c>
      <c r="R13" s="202">
        <v>0.66</v>
      </c>
      <c r="S13" s="202">
        <v>0</v>
      </c>
      <c r="T13" s="202">
        <v>0.05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54.84</v>
      </c>
      <c r="AJ13" s="202">
        <v>0</v>
      </c>
      <c r="AK13" s="202">
        <v>4.3499999999999996</v>
      </c>
      <c r="AL13" s="202">
        <v>0</v>
      </c>
      <c r="AM13" s="202">
        <v>0</v>
      </c>
      <c r="AN13" s="202">
        <v>0</v>
      </c>
      <c r="AO13" s="202">
        <v>45.96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8.7200000000000006</v>
      </c>
      <c r="AV13" s="202">
        <v>0</v>
      </c>
      <c r="AW13" s="202">
        <v>0.13</v>
      </c>
      <c r="AX13" s="202">
        <v>0.1</v>
      </c>
      <c r="AY13" s="202">
        <v>0.18</v>
      </c>
    </row>
    <row r="14" spans="1:51">
      <c r="A14" t="s">
        <v>56</v>
      </c>
      <c r="B14" s="202">
        <v>0</v>
      </c>
      <c r="C14" s="202">
        <v>0</v>
      </c>
      <c r="D14" s="202">
        <v>3.58</v>
      </c>
      <c r="E14" s="202">
        <v>0</v>
      </c>
      <c r="F14" s="202">
        <v>0</v>
      </c>
      <c r="G14" s="202">
        <v>7.51</v>
      </c>
      <c r="H14" s="202">
        <v>0</v>
      </c>
      <c r="I14" s="202">
        <v>0</v>
      </c>
      <c r="J14" s="202">
        <v>10.97</v>
      </c>
      <c r="K14" s="202">
        <v>0.11</v>
      </c>
      <c r="L14" s="202">
        <v>0.3</v>
      </c>
      <c r="M14" s="202">
        <v>0.04</v>
      </c>
      <c r="N14" s="202">
        <v>0.1</v>
      </c>
      <c r="O14" s="202">
        <v>0.11</v>
      </c>
      <c r="P14" s="202">
        <v>0.19</v>
      </c>
      <c r="Q14" s="202">
        <v>0</v>
      </c>
      <c r="R14" s="202">
        <v>0.66</v>
      </c>
      <c r="S14" s="202">
        <v>0</v>
      </c>
      <c r="T14" s="202">
        <v>0.05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54.84</v>
      </c>
      <c r="AJ14" s="202">
        <v>0</v>
      </c>
      <c r="AK14" s="202">
        <v>4.3499999999999996</v>
      </c>
      <c r="AL14" s="202">
        <v>0</v>
      </c>
      <c r="AM14" s="202">
        <v>0</v>
      </c>
      <c r="AN14" s="202">
        <v>0</v>
      </c>
      <c r="AO14" s="202">
        <v>45.96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8.7200000000000006</v>
      </c>
      <c r="AV14" s="202">
        <v>0</v>
      </c>
      <c r="AW14" s="202">
        <v>0.13</v>
      </c>
      <c r="AX14" s="202">
        <v>0.1</v>
      </c>
      <c r="AY14" s="202">
        <v>0.18</v>
      </c>
    </row>
    <row r="15" spans="1:51">
      <c r="A15" t="s">
        <v>57</v>
      </c>
      <c r="B15" s="202">
        <v>0</v>
      </c>
      <c r="C15" s="202">
        <v>0</v>
      </c>
      <c r="D15" s="202">
        <v>3.58</v>
      </c>
      <c r="E15" s="202">
        <v>0</v>
      </c>
      <c r="F15" s="202">
        <v>0</v>
      </c>
      <c r="G15" s="202">
        <v>7.51</v>
      </c>
      <c r="H15" s="202">
        <v>0</v>
      </c>
      <c r="I15" s="202">
        <v>0</v>
      </c>
      <c r="J15" s="202">
        <v>10.97</v>
      </c>
      <c r="K15" s="202">
        <v>0.11</v>
      </c>
      <c r="L15" s="202">
        <v>0.3</v>
      </c>
      <c r="M15" s="202">
        <v>0.04</v>
      </c>
      <c r="N15" s="202">
        <v>0.1</v>
      </c>
      <c r="O15" s="202">
        <v>0.11</v>
      </c>
      <c r="P15" s="202">
        <v>0.19</v>
      </c>
      <c r="Q15" s="202">
        <v>0</v>
      </c>
      <c r="R15" s="202">
        <v>0.66</v>
      </c>
      <c r="S15" s="202">
        <v>0</v>
      </c>
      <c r="T15" s="202">
        <v>0.05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54.84</v>
      </c>
      <c r="AJ15" s="202">
        <v>0</v>
      </c>
      <c r="AK15" s="202">
        <v>4.3499999999999996</v>
      </c>
      <c r="AL15" s="202">
        <v>0</v>
      </c>
      <c r="AM15" s="202">
        <v>0</v>
      </c>
      <c r="AN15" s="202">
        <v>0</v>
      </c>
      <c r="AO15" s="202">
        <v>45.96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8.7200000000000006</v>
      </c>
      <c r="AV15" s="202">
        <v>0</v>
      </c>
      <c r="AW15" s="202">
        <v>0.13</v>
      </c>
      <c r="AX15" s="202">
        <v>0.1</v>
      </c>
      <c r="AY15" s="202">
        <v>0.18</v>
      </c>
    </row>
    <row r="16" spans="1:51">
      <c r="A16" t="s">
        <v>58</v>
      </c>
      <c r="B16" s="202">
        <v>0</v>
      </c>
      <c r="C16" s="202">
        <v>0</v>
      </c>
      <c r="D16" s="202">
        <v>3.58</v>
      </c>
      <c r="E16" s="202">
        <v>0</v>
      </c>
      <c r="F16" s="202">
        <v>0</v>
      </c>
      <c r="G16" s="202">
        <v>7.51</v>
      </c>
      <c r="H16" s="202">
        <v>0</v>
      </c>
      <c r="I16" s="202">
        <v>0</v>
      </c>
      <c r="J16" s="202">
        <v>10.97</v>
      </c>
      <c r="K16" s="202">
        <v>0.11</v>
      </c>
      <c r="L16" s="202">
        <v>0.3</v>
      </c>
      <c r="M16" s="202">
        <v>0.04</v>
      </c>
      <c r="N16" s="202">
        <v>0.1</v>
      </c>
      <c r="O16" s="202">
        <v>0.11</v>
      </c>
      <c r="P16" s="202">
        <v>0.19</v>
      </c>
      <c r="Q16" s="202">
        <v>0</v>
      </c>
      <c r="R16" s="202">
        <v>0.66</v>
      </c>
      <c r="S16" s="202">
        <v>0</v>
      </c>
      <c r="T16" s="202">
        <v>0.05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54.84</v>
      </c>
      <c r="AJ16" s="202">
        <v>0</v>
      </c>
      <c r="AK16" s="202">
        <v>4.3499999999999996</v>
      </c>
      <c r="AL16" s="202">
        <v>0</v>
      </c>
      <c r="AM16" s="202">
        <v>0</v>
      </c>
      <c r="AN16" s="202">
        <v>0</v>
      </c>
      <c r="AO16" s="202">
        <v>45.96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8.7200000000000006</v>
      </c>
      <c r="AV16" s="202">
        <v>0</v>
      </c>
      <c r="AW16" s="202">
        <v>0.13</v>
      </c>
      <c r="AX16" s="202">
        <v>0.1</v>
      </c>
      <c r="AY16" s="202">
        <v>0.18</v>
      </c>
    </row>
    <row r="17" spans="1:51">
      <c r="A17" t="s">
        <v>59</v>
      </c>
      <c r="B17" s="202">
        <v>0</v>
      </c>
      <c r="C17" s="202">
        <v>0</v>
      </c>
      <c r="D17" s="202">
        <v>3.58</v>
      </c>
      <c r="E17" s="202">
        <v>0</v>
      </c>
      <c r="F17" s="202">
        <v>0</v>
      </c>
      <c r="G17" s="202">
        <v>7.51</v>
      </c>
      <c r="H17" s="202">
        <v>0</v>
      </c>
      <c r="I17" s="202">
        <v>0</v>
      </c>
      <c r="J17" s="202">
        <v>10.97</v>
      </c>
      <c r="K17" s="202">
        <v>0.11</v>
      </c>
      <c r="L17" s="202">
        <v>0.3</v>
      </c>
      <c r="M17" s="202">
        <v>0.04</v>
      </c>
      <c r="N17" s="202">
        <v>0.1</v>
      </c>
      <c r="O17" s="202">
        <v>0.11</v>
      </c>
      <c r="P17" s="202">
        <v>0.18</v>
      </c>
      <c r="Q17" s="202">
        <v>0</v>
      </c>
      <c r="R17" s="202">
        <v>0.66</v>
      </c>
      <c r="S17" s="202">
        <v>0</v>
      </c>
      <c r="T17" s="202">
        <v>0.05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54.84</v>
      </c>
      <c r="AJ17" s="202">
        <v>0</v>
      </c>
      <c r="AK17" s="202">
        <v>4.3499999999999996</v>
      </c>
      <c r="AL17" s="202">
        <v>0</v>
      </c>
      <c r="AM17" s="202">
        <v>0</v>
      </c>
      <c r="AN17" s="202">
        <v>0</v>
      </c>
      <c r="AO17" s="202">
        <v>45.96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8.7200000000000006</v>
      </c>
      <c r="AV17" s="202">
        <v>0</v>
      </c>
      <c r="AW17" s="202">
        <v>0.13</v>
      </c>
      <c r="AX17" s="202">
        <v>0.1</v>
      </c>
      <c r="AY17" s="202">
        <v>0.18</v>
      </c>
    </row>
    <row r="18" spans="1:51">
      <c r="A18" t="s">
        <v>60</v>
      </c>
      <c r="B18" s="202">
        <v>0</v>
      </c>
      <c r="C18" s="202">
        <v>0</v>
      </c>
      <c r="D18" s="202">
        <v>3.58</v>
      </c>
      <c r="E18" s="202">
        <v>0</v>
      </c>
      <c r="F18" s="202">
        <v>0</v>
      </c>
      <c r="G18" s="202">
        <v>7.51</v>
      </c>
      <c r="H18" s="202">
        <v>0</v>
      </c>
      <c r="I18" s="202">
        <v>0</v>
      </c>
      <c r="J18" s="202">
        <v>10.97</v>
      </c>
      <c r="K18" s="202">
        <v>0.11</v>
      </c>
      <c r="L18" s="202">
        <v>0.3</v>
      </c>
      <c r="M18" s="202">
        <v>0.04</v>
      </c>
      <c r="N18" s="202">
        <v>0.1</v>
      </c>
      <c r="O18" s="202">
        <v>0.11</v>
      </c>
      <c r="P18" s="202">
        <v>0.18</v>
      </c>
      <c r="Q18" s="202">
        <v>0</v>
      </c>
      <c r="R18" s="202">
        <v>0.66</v>
      </c>
      <c r="S18" s="202">
        <v>0</v>
      </c>
      <c r="T18" s="202">
        <v>0.05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54.84</v>
      </c>
      <c r="AJ18" s="202">
        <v>0</v>
      </c>
      <c r="AK18" s="202">
        <v>4.3499999999999996</v>
      </c>
      <c r="AL18" s="202">
        <v>0</v>
      </c>
      <c r="AM18" s="202">
        <v>0</v>
      </c>
      <c r="AN18" s="202">
        <v>0</v>
      </c>
      <c r="AO18" s="202">
        <v>45.96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8.7200000000000006</v>
      </c>
      <c r="AV18" s="202">
        <v>0</v>
      </c>
      <c r="AW18" s="202">
        <v>0.13</v>
      </c>
      <c r="AX18" s="202">
        <v>0.1</v>
      </c>
      <c r="AY18" s="202">
        <v>0.18</v>
      </c>
    </row>
    <row r="19" spans="1:51">
      <c r="A19" t="s">
        <v>61</v>
      </c>
      <c r="B19" s="202">
        <v>0</v>
      </c>
      <c r="C19" s="202">
        <v>0</v>
      </c>
      <c r="D19" s="202">
        <v>3.58</v>
      </c>
      <c r="E19" s="202">
        <v>0</v>
      </c>
      <c r="F19" s="202">
        <v>0</v>
      </c>
      <c r="G19" s="202">
        <v>7.51</v>
      </c>
      <c r="H19" s="202">
        <v>0</v>
      </c>
      <c r="I19" s="202">
        <v>0</v>
      </c>
      <c r="J19" s="202">
        <v>10.97</v>
      </c>
      <c r="K19" s="202">
        <v>0.11</v>
      </c>
      <c r="L19" s="202">
        <v>0.3</v>
      </c>
      <c r="M19" s="202">
        <v>0.04</v>
      </c>
      <c r="N19" s="202">
        <v>0.1</v>
      </c>
      <c r="O19" s="202">
        <v>0.11</v>
      </c>
      <c r="P19" s="202">
        <v>0.18</v>
      </c>
      <c r="Q19" s="202">
        <v>0</v>
      </c>
      <c r="R19" s="202">
        <v>0.68</v>
      </c>
      <c r="S19" s="202">
        <v>0</v>
      </c>
      <c r="T19" s="202">
        <v>0.05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54.84</v>
      </c>
      <c r="AJ19" s="202">
        <v>0</v>
      </c>
      <c r="AK19" s="202">
        <v>4.3499999999999996</v>
      </c>
      <c r="AL19" s="202">
        <v>0</v>
      </c>
      <c r="AM19" s="202">
        <v>0</v>
      </c>
      <c r="AN19" s="202">
        <v>0</v>
      </c>
      <c r="AO19" s="202">
        <v>45.96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8.7200000000000006</v>
      </c>
      <c r="AV19" s="202">
        <v>0</v>
      </c>
      <c r="AW19" s="202">
        <v>0.13</v>
      </c>
      <c r="AX19" s="202">
        <v>0.1</v>
      </c>
      <c r="AY19" s="202">
        <v>0.18</v>
      </c>
    </row>
    <row r="20" spans="1:51">
      <c r="A20" t="s">
        <v>62</v>
      </c>
      <c r="B20" s="202">
        <v>0</v>
      </c>
      <c r="C20" s="202">
        <v>0</v>
      </c>
      <c r="D20" s="202">
        <v>3.58</v>
      </c>
      <c r="E20" s="202">
        <v>0</v>
      </c>
      <c r="F20" s="202">
        <v>0</v>
      </c>
      <c r="G20" s="202">
        <v>7.51</v>
      </c>
      <c r="H20" s="202">
        <v>0</v>
      </c>
      <c r="I20" s="202">
        <v>0</v>
      </c>
      <c r="J20" s="202">
        <v>10.97</v>
      </c>
      <c r="K20" s="202">
        <v>0.11</v>
      </c>
      <c r="L20" s="202">
        <v>0.3</v>
      </c>
      <c r="M20" s="202">
        <v>0.04</v>
      </c>
      <c r="N20" s="202">
        <v>0.1</v>
      </c>
      <c r="O20" s="202">
        <v>0.11</v>
      </c>
      <c r="P20" s="202">
        <v>0.18</v>
      </c>
      <c r="Q20" s="202">
        <v>0</v>
      </c>
      <c r="R20" s="202">
        <v>0.68</v>
      </c>
      <c r="S20" s="202">
        <v>0</v>
      </c>
      <c r="T20" s="202">
        <v>0.05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54.84</v>
      </c>
      <c r="AJ20" s="202">
        <v>0</v>
      </c>
      <c r="AK20" s="202">
        <v>4.3499999999999996</v>
      </c>
      <c r="AL20" s="202">
        <v>0</v>
      </c>
      <c r="AM20" s="202">
        <v>0</v>
      </c>
      <c r="AN20" s="202">
        <v>0</v>
      </c>
      <c r="AO20" s="202">
        <v>45.96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8.7200000000000006</v>
      </c>
      <c r="AV20" s="202">
        <v>0</v>
      </c>
      <c r="AW20" s="202">
        <v>0.13</v>
      </c>
      <c r="AX20" s="202">
        <v>0.1</v>
      </c>
      <c r="AY20" s="202">
        <v>0.18</v>
      </c>
    </row>
    <row r="21" spans="1:51">
      <c r="A21" t="s">
        <v>63</v>
      </c>
      <c r="B21" s="202">
        <v>0</v>
      </c>
      <c r="C21" s="202">
        <v>0</v>
      </c>
      <c r="D21" s="202">
        <v>3.58</v>
      </c>
      <c r="E21" s="202">
        <v>0</v>
      </c>
      <c r="F21" s="202">
        <v>0</v>
      </c>
      <c r="G21" s="202">
        <v>7.51</v>
      </c>
      <c r="H21" s="202">
        <v>0</v>
      </c>
      <c r="I21" s="202">
        <v>0</v>
      </c>
      <c r="J21" s="202">
        <v>10.97</v>
      </c>
      <c r="K21" s="202">
        <v>0.11</v>
      </c>
      <c r="L21" s="202">
        <v>0.3</v>
      </c>
      <c r="M21" s="202">
        <v>0.04</v>
      </c>
      <c r="N21" s="202">
        <v>0.1</v>
      </c>
      <c r="O21" s="202">
        <v>0.11</v>
      </c>
      <c r="P21" s="202">
        <v>0.18</v>
      </c>
      <c r="Q21" s="202">
        <v>0</v>
      </c>
      <c r="R21" s="202">
        <v>0.68</v>
      </c>
      <c r="S21" s="202">
        <v>0</v>
      </c>
      <c r="T21" s="202">
        <v>0.05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54.84</v>
      </c>
      <c r="AJ21" s="202">
        <v>0</v>
      </c>
      <c r="AK21" s="202">
        <v>4.3499999999999996</v>
      </c>
      <c r="AL21" s="202">
        <v>0</v>
      </c>
      <c r="AM21" s="202">
        <v>0</v>
      </c>
      <c r="AN21" s="202">
        <v>0</v>
      </c>
      <c r="AO21" s="202">
        <v>45.96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8.7200000000000006</v>
      </c>
      <c r="AV21" s="202">
        <v>0</v>
      </c>
      <c r="AW21" s="202">
        <v>0.13</v>
      </c>
      <c r="AX21" s="202">
        <v>0.1</v>
      </c>
      <c r="AY21" s="202">
        <v>0.18</v>
      </c>
    </row>
    <row r="22" spans="1:51">
      <c r="A22" t="s">
        <v>64</v>
      </c>
      <c r="B22" s="202">
        <v>0</v>
      </c>
      <c r="C22" s="202">
        <v>0</v>
      </c>
      <c r="D22" s="202">
        <v>3.58</v>
      </c>
      <c r="E22" s="202">
        <v>0</v>
      </c>
      <c r="F22" s="202">
        <v>0</v>
      </c>
      <c r="G22" s="202">
        <v>7.51</v>
      </c>
      <c r="H22" s="202">
        <v>0</v>
      </c>
      <c r="I22" s="202">
        <v>0</v>
      </c>
      <c r="J22" s="202">
        <v>10.97</v>
      </c>
      <c r="K22" s="202">
        <v>0.11</v>
      </c>
      <c r="L22" s="202">
        <v>0.3</v>
      </c>
      <c r="M22" s="202">
        <v>0.04</v>
      </c>
      <c r="N22" s="202">
        <v>0.1</v>
      </c>
      <c r="O22" s="202">
        <v>0.11</v>
      </c>
      <c r="P22" s="202">
        <v>0.18</v>
      </c>
      <c r="Q22" s="202">
        <v>0</v>
      </c>
      <c r="R22" s="202">
        <v>0.66</v>
      </c>
      <c r="S22" s="202">
        <v>0</v>
      </c>
      <c r="T22" s="202">
        <v>0.05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54.84</v>
      </c>
      <c r="AJ22" s="202">
        <v>0</v>
      </c>
      <c r="AK22" s="202">
        <v>4.3499999999999996</v>
      </c>
      <c r="AL22" s="202">
        <v>0</v>
      </c>
      <c r="AM22" s="202">
        <v>0</v>
      </c>
      <c r="AN22" s="202">
        <v>0</v>
      </c>
      <c r="AO22" s="202">
        <v>45.96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8.7200000000000006</v>
      </c>
      <c r="AV22" s="202">
        <v>0</v>
      </c>
      <c r="AW22" s="202">
        <v>0.13</v>
      </c>
      <c r="AX22" s="202">
        <v>0.1</v>
      </c>
      <c r="AY22" s="202">
        <v>0.18</v>
      </c>
    </row>
    <row r="23" spans="1:51">
      <c r="A23" t="s">
        <v>65</v>
      </c>
      <c r="B23" s="202">
        <v>0</v>
      </c>
      <c r="C23" s="202">
        <v>0</v>
      </c>
      <c r="D23" s="202">
        <v>3.58</v>
      </c>
      <c r="E23" s="202">
        <v>0</v>
      </c>
      <c r="F23" s="202">
        <v>0</v>
      </c>
      <c r="G23" s="202">
        <v>7.51</v>
      </c>
      <c r="H23" s="202">
        <v>0</v>
      </c>
      <c r="I23" s="202">
        <v>0</v>
      </c>
      <c r="J23" s="202">
        <v>10.97</v>
      </c>
      <c r="K23" s="202">
        <v>0.11</v>
      </c>
      <c r="L23" s="202">
        <v>0.3</v>
      </c>
      <c r="M23" s="202">
        <v>0.04</v>
      </c>
      <c r="N23" s="202">
        <v>0.1</v>
      </c>
      <c r="O23" s="202">
        <v>0.11</v>
      </c>
      <c r="P23" s="202">
        <v>0.19</v>
      </c>
      <c r="Q23" s="202">
        <v>0</v>
      </c>
      <c r="R23" s="202">
        <v>0.68</v>
      </c>
      <c r="S23" s="202">
        <v>0</v>
      </c>
      <c r="T23" s="202">
        <v>0.05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54.84</v>
      </c>
      <c r="AJ23" s="202">
        <v>0</v>
      </c>
      <c r="AK23" s="202">
        <v>4.3499999999999996</v>
      </c>
      <c r="AL23" s="202">
        <v>0</v>
      </c>
      <c r="AM23" s="202">
        <v>0</v>
      </c>
      <c r="AN23" s="202">
        <v>0</v>
      </c>
      <c r="AO23" s="202">
        <v>45.96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8.7200000000000006</v>
      </c>
      <c r="AV23" s="202">
        <v>0</v>
      </c>
      <c r="AW23" s="202">
        <v>0.13</v>
      </c>
      <c r="AX23" s="202">
        <v>0.1</v>
      </c>
      <c r="AY23" s="202">
        <v>0.18</v>
      </c>
    </row>
    <row r="24" spans="1:51">
      <c r="A24" t="s">
        <v>66</v>
      </c>
      <c r="B24" s="202">
        <v>0</v>
      </c>
      <c r="C24" s="202">
        <v>0</v>
      </c>
      <c r="D24" s="202">
        <v>3.58</v>
      </c>
      <c r="E24" s="202">
        <v>0</v>
      </c>
      <c r="F24" s="202">
        <v>0</v>
      </c>
      <c r="G24" s="202">
        <v>7.51</v>
      </c>
      <c r="H24" s="202">
        <v>0</v>
      </c>
      <c r="I24" s="202">
        <v>0</v>
      </c>
      <c r="J24" s="202">
        <v>10.97</v>
      </c>
      <c r="K24" s="202">
        <v>0.11</v>
      </c>
      <c r="L24" s="202">
        <v>0.3</v>
      </c>
      <c r="M24" s="202">
        <v>0.04</v>
      </c>
      <c r="N24" s="202">
        <v>0.1</v>
      </c>
      <c r="O24" s="202">
        <v>0.11</v>
      </c>
      <c r="P24" s="202">
        <v>0.19</v>
      </c>
      <c r="Q24" s="202">
        <v>0</v>
      </c>
      <c r="R24" s="202">
        <v>0.68</v>
      </c>
      <c r="S24" s="202">
        <v>0</v>
      </c>
      <c r="T24" s="202">
        <v>0.05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54.84</v>
      </c>
      <c r="AJ24" s="202">
        <v>0</v>
      </c>
      <c r="AK24" s="202">
        <v>4.3499999999999996</v>
      </c>
      <c r="AL24" s="202">
        <v>0</v>
      </c>
      <c r="AM24" s="202">
        <v>0</v>
      </c>
      <c r="AN24" s="202">
        <v>0</v>
      </c>
      <c r="AO24" s="202">
        <v>45.96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8.7200000000000006</v>
      </c>
      <c r="AV24" s="202">
        <v>0</v>
      </c>
      <c r="AW24" s="202">
        <v>0.13</v>
      </c>
      <c r="AX24" s="202">
        <v>0.1</v>
      </c>
      <c r="AY24" s="202">
        <v>0.18</v>
      </c>
    </row>
    <row r="25" spans="1:51">
      <c r="A25" t="s">
        <v>67</v>
      </c>
      <c r="B25" s="202">
        <v>0</v>
      </c>
      <c r="C25" s="202">
        <v>0</v>
      </c>
      <c r="D25" s="202">
        <v>3.58</v>
      </c>
      <c r="E25" s="202">
        <v>0</v>
      </c>
      <c r="F25" s="202">
        <v>0</v>
      </c>
      <c r="G25" s="202">
        <v>7.51</v>
      </c>
      <c r="H25" s="202">
        <v>0</v>
      </c>
      <c r="I25" s="202">
        <v>0</v>
      </c>
      <c r="J25" s="202">
        <v>10.97</v>
      </c>
      <c r="K25" s="202">
        <v>0.11</v>
      </c>
      <c r="L25" s="202">
        <v>0.3</v>
      </c>
      <c r="M25" s="202">
        <v>0.04</v>
      </c>
      <c r="N25" s="202">
        <v>0.1</v>
      </c>
      <c r="O25" s="202">
        <v>0.11</v>
      </c>
      <c r="P25" s="202">
        <v>0.19</v>
      </c>
      <c r="Q25" s="202">
        <v>0</v>
      </c>
      <c r="R25" s="202">
        <v>0.68</v>
      </c>
      <c r="S25" s="202">
        <v>0</v>
      </c>
      <c r="T25" s="202">
        <v>0.05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54.84</v>
      </c>
      <c r="AJ25" s="202">
        <v>0</v>
      </c>
      <c r="AK25" s="202">
        <v>4.3499999999999996</v>
      </c>
      <c r="AL25" s="202">
        <v>0</v>
      </c>
      <c r="AM25" s="202">
        <v>0</v>
      </c>
      <c r="AN25" s="202">
        <v>0</v>
      </c>
      <c r="AO25" s="202">
        <v>45.96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8.7200000000000006</v>
      </c>
      <c r="AV25" s="202">
        <v>0</v>
      </c>
      <c r="AW25" s="202">
        <v>0.13</v>
      </c>
      <c r="AX25" s="202">
        <v>0.1</v>
      </c>
      <c r="AY25" s="202">
        <v>0.18</v>
      </c>
    </row>
    <row r="26" spans="1:51">
      <c r="A26" t="s">
        <v>68</v>
      </c>
      <c r="B26" s="202">
        <v>0</v>
      </c>
      <c r="C26" s="202">
        <v>0</v>
      </c>
      <c r="D26" s="202">
        <v>3.58</v>
      </c>
      <c r="E26" s="202">
        <v>0</v>
      </c>
      <c r="F26" s="202">
        <v>0</v>
      </c>
      <c r="G26" s="202">
        <v>7.51</v>
      </c>
      <c r="H26" s="202">
        <v>0</v>
      </c>
      <c r="I26" s="202">
        <v>0</v>
      </c>
      <c r="J26" s="202">
        <v>10.97</v>
      </c>
      <c r="K26" s="202">
        <v>0.11</v>
      </c>
      <c r="L26" s="202">
        <v>0.3</v>
      </c>
      <c r="M26" s="202">
        <v>0.04</v>
      </c>
      <c r="N26" s="202">
        <v>0.1</v>
      </c>
      <c r="O26" s="202">
        <v>0.11</v>
      </c>
      <c r="P26" s="202">
        <v>0.19</v>
      </c>
      <c r="Q26" s="202">
        <v>0</v>
      </c>
      <c r="R26" s="202">
        <v>0.66</v>
      </c>
      <c r="S26" s="202">
        <v>0</v>
      </c>
      <c r="T26" s="202">
        <v>0.05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54.53</v>
      </c>
      <c r="AJ26" s="202">
        <v>0</v>
      </c>
      <c r="AK26" s="202">
        <v>4.3499999999999996</v>
      </c>
      <c r="AL26" s="202">
        <v>0</v>
      </c>
      <c r="AM26" s="202">
        <v>0</v>
      </c>
      <c r="AN26" s="202">
        <v>0</v>
      </c>
      <c r="AO26" s="202">
        <v>45.96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8.7200000000000006</v>
      </c>
      <c r="AV26" s="202">
        <v>0</v>
      </c>
      <c r="AW26" s="202">
        <v>0.13</v>
      </c>
      <c r="AX26" s="202">
        <v>0.09</v>
      </c>
      <c r="AY26" s="202">
        <v>0.18</v>
      </c>
    </row>
    <row r="27" spans="1:51">
      <c r="A27" t="s">
        <v>69</v>
      </c>
      <c r="B27" s="202">
        <v>0</v>
      </c>
      <c r="C27" s="202">
        <v>0</v>
      </c>
      <c r="D27" s="202">
        <v>3.45</v>
      </c>
      <c r="E27" s="202">
        <v>0</v>
      </c>
      <c r="F27" s="202">
        <v>0</v>
      </c>
      <c r="G27" s="202">
        <v>7.51</v>
      </c>
      <c r="H27" s="202">
        <v>0</v>
      </c>
      <c r="I27" s="202">
        <v>0</v>
      </c>
      <c r="J27" s="202">
        <v>10.97</v>
      </c>
      <c r="K27" s="202">
        <v>0.11</v>
      </c>
      <c r="L27" s="202">
        <v>0.3</v>
      </c>
      <c r="M27" s="202">
        <v>0.04</v>
      </c>
      <c r="N27" s="202">
        <v>0.1</v>
      </c>
      <c r="O27" s="202">
        <v>0.11</v>
      </c>
      <c r="P27" s="202">
        <v>0.48</v>
      </c>
      <c r="Q27" s="202">
        <v>0</v>
      </c>
      <c r="R27" s="202">
        <v>0.66</v>
      </c>
      <c r="S27" s="202">
        <v>0</v>
      </c>
      <c r="T27" s="202">
        <v>0.05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54.53</v>
      </c>
      <c r="AJ27" s="202">
        <v>0</v>
      </c>
      <c r="AK27" s="202">
        <v>4.3499999999999996</v>
      </c>
      <c r="AL27" s="202">
        <v>0</v>
      </c>
      <c r="AM27" s="202">
        <v>0</v>
      </c>
      <c r="AN27" s="202">
        <v>0</v>
      </c>
      <c r="AO27" s="202">
        <v>45.96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8.7200000000000006</v>
      </c>
      <c r="AV27" s="202">
        <v>0</v>
      </c>
      <c r="AW27" s="202">
        <v>0.13</v>
      </c>
      <c r="AX27" s="202">
        <v>0.09</v>
      </c>
      <c r="AY27" s="202">
        <v>0.18</v>
      </c>
    </row>
    <row r="28" spans="1:51">
      <c r="A28" t="s">
        <v>70</v>
      </c>
      <c r="B28" s="202">
        <v>0</v>
      </c>
      <c r="C28" s="202">
        <v>0</v>
      </c>
      <c r="D28" s="202">
        <v>3.45</v>
      </c>
      <c r="E28" s="202">
        <v>0</v>
      </c>
      <c r="F28" s="202">
        <v>0</v>
      </c>
      <c r="G28" s="202">
        <v>7.51</v>
      </c>
      <c r="H28" s="202">
        <v>0</v>
      </c>
      <c r="I28" s="202">
        <v>0</v>
      </c>
      <c r="J28" s="202">
        <v>10.97</v>
      </c>
      <c r="K28" s="202">
        <v>0.11</v>
      </c>
      <c r="L28" s="202">
        <v>0.3</v>
      </c>
      <c r="M28" s="202">
        <v>0.04</v>
      </c>
      <c r="N28" s="202">
        <v>0.1</v>
      </c>
      <c r="O28" s="202">
        <v>0.11</v>
      </c>
      <c r="P28" s="202">
        <v>0.54</v>
      </c>
      <c r="Q28" s="202">
        <v>0</v>
      </c>
      <c r="R28" s="202">
        <v>0.66</v>
      </c>
      <c r="S28" s="202">
        <v>0</v>
      </c>
      <c r="T28" s="202">
        <v>0.05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54.53</v>
      </c>
      <c r="AJ28" s="202">
        <v>0</v>
      </c>
      <c r="AK28" s="202">
        <v>4.3499999999999996</v>
      </c>
      <c r="AL28" s="202">
        <v>0</v>
      </c>
      <c r="AM28" s="202">
        <v>0</v>
      </c>
      <c r="AN28" s="202">
        <v>0</v>
      </c>
      <c r="AO28" s="202">
        <v>45.96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8.7200000000000006</v>
      </c>
      <c r="AV28" s="202">
        <v>0</v>
      </c>
      <c r="AW28" s="202">
        <v>0.13</v>
      </c>
      <c r="AX28" s="202">
        <v>0.09</v>
      </c>
      <c r="AY28" s="202">
        <v>0.18</v>
      </c>
    </row>
    <row r="29" spans="1:51">
      <c r="A29" t="s">
        <v>71</v>
      </c>
      <c r="B29" s="202">
        <v>0</v>
      </c>
      <c r="C29" s="202">
        <v>0</v>
      </c>
      <c r="D29" s="202">
        <v>3.45</v>
      </c>
      <c r="E29" s="202">
        <v>0</v>
      </c>
      <c r="F29" s="202">
        <v>0</v>
      </c>
      <c r="G29" s="202">
        <v>7.51</v>
      </c>
      <c r="H29" s="202">
        <v>0</v>
      </c>
      <c r="I29" s="202">
        <v>0</v>
      </c>
      <c r="J29" s="202">
        <v>10.97</v>
      </c>
      <c r="K29" s="202">
        <v>0.11</v>
      </c>
      <c r="L29" s="202">
        <v>0.3</v>
      </c>
      <c r="M29" s="202">
        <v>0.04</v>
      </c>
      <c r="N29" s="202">
        <v>0.1</v>
      </c>
      <c r="O29" s="202">
        <v>0.11</v>
      </c>
      <c r="P29" s="202">
        <v>0.52</v>
      </c>
      <c r="Q29" s="202">
        <v>0</v>
      </c>
      <c r="R29" s="202">
        <v>0.66</v>
      </c>
      <c r="S29" s="202">
        <v>0</v>
      </c>
      <c r="T29" s="202">
        <v>0.05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54.53</v>
      </c>
      <c r="AJ29" s="202">
        <v>0</v>
      </c>
      <c r="AK29" s="202">
        <v>4.3499999999999996</v>
      </c>
      <c r="AL29" s="202">
        <v>0</v>
      </c>
      <c r="AM29" s="202">
        <v>0</v>
      </c>
      <c r="AN29" s="202">
        <v>0</v>
      </c>
      <c r="AO29" s="202">
        <v>45.96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8.7200000000000006</v>
      </c>
      <c r="AV29" s="202">
        <v>0</v>
      </c>
      <c r="AW29" s="202">
        <v>0.13</v>
      </c>
      <c r="AX29" s="202">
        <v>0.09</v>
      </c>
      <c r="AY29" s="202">
        <v>0.18</v>
      </c>
    </row>
    <row r="30" spans="1:51">
      <c r="A30" t="s">
        <v>72</v>
      </c>
      <c r="B30" s="202">
        <v>0</v>
      </c>
      <c r="C30" s="202">
        <v>0</v>
      </c>
      <c r="D30" s="202">
        <v>3.45</v>
      </c>
      <c r="E30" s="202">
        <v>0</v>
      </c>
      <c r="F30" s="202">
        <v>0</v>
      </c>
      <c r="G30" s="202">
        <v>7.51</v>
      </c>
      <c r="H30" s="202">
        <v>0</v>
      </c>
      <c r="I30" s="202">
        <v>0</v>
      </c>
      <c r="J30" s="202">
        <v>10.97</v>
      </c>
      <c r="K30" s="202">
        <v>0.11</v>
      </c>
      <c r="L30" s="202">
        <v>0.3</v>
      </c>
      <c r="M30" s="202">
        <v>0.04</v>
      </c>
      <c r="N30" s="202">
        <v>0.1</v>
      </c>
      <c r="O30" s="202">
        <v>0.11</v>
      </c>
      <c r="P30" s="202">
        <v>0.52</v>
      </c>
      <c r="Q30" s="202">
        <v>0</v>
      </c>
      <c r="R30" s="202">
        <v>0.66</v>
      </c>
      <c r="S30" s="202">
        <v>0</v>
      </c>
      <c r="T30" s="202">
        <v>0.05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54.53</v>
      </c>
      <c r="AJ30" s="202">
        <v>0</v>
      </c>
      <c r="AK30" s="202">
        <v>4.3499999999999996</v>
      </c>
      <c r="AL30" s="202">
        <v>0</v>
      </c>
      <c r="AM30" s="202">
        <v>0</v>
      </c>
      <c r="AN30" s="202">
        <v>0</v>
      </c>
      <c r="AO30" s="202">
        <v>45.96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8.7200000000000006</v>
      </c>
      <c r="AV30" s="202">
        <v>0</v>
      </c>
      <c r="AW30" s="202">
        <v>0.13</v>
      </c>
      <c r="AX30" s="202">
        <v>0.09</v>
      </c>
      <c r="AY30" s="202">
        <v>0.18</v>
      </c>
    </row>
    <row r="31" spans="1:51">
      <c r="A31" t="s">
        <v>73</v>
      </c>
      <c r="B31" s="202">
        <v>0</v>
      </c>
      <c r="C31" s="202">
        <v>0</v>
      </c>
      <c r="D31" s="202">
        <v>3.45</v>
      </c>
      <c r="E31" s="202">
        <v>0</v>
      </c>
      <c r="F31" s="202">
        <v>0</v>
      </c>
      <c r="G31" s="202">
        <v>7.51</v>
      </c>
      <c r="H31" s="202">
        <v>0</v>
      </c>
      <c r="I31" s="202">
        <v>0</v>
      </c>
      <c r="J31" s="202">
        <v>10.97</v>
      </c>
      <c r="K31" s="202">
        <v>0.11</v>
      </c>
      <c r="L31" s="202">
        <v>0.3</v>
      </c>
      <c r="M31" s="202">
        <v>0.04</v>
      </c>
      <c r="N31" s="202">
        <v>0.1</v>
      </c>
      <c r="O31" s="202">
        <v>0.11</v>
      </c>
      <c r="P31" s="202">
        <v>0.52</v>
      </c>
      <c r="Q31" s="202">
        <v>0</v>
      </c>
      <c r="R31" s="202">
        <v>0.66</v>
      </c>
      <c r="S31" s="202">
        <v>0</v>
      </c>
      <c r="T31" s="202">
        <v>0.05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54.53</v>
      </c>
      <c r="AJ31" s="202">
        <v>0</v>
      </c>
      <c r="AK31" s="202">
        <v>4.3499999999999996</v>
      </c>
      <c r="AL31" s="202">
        <v>0</v>
      </c>
      <c r="AM31" s="202">
        <v>0</v>
      </c>
      <c r="AN31" s="202">
        <v>0</v>
      </c>
      <c r="AO31" s="202">
        <v>45.96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8.7200000000000006</v>
      </c>
      <c r="AV31" s="202">
        <v>0</v>
      </c>
      <c r="AW31" s="202">
        <v>0.13</v>
      </c>
      <c r="AX31" s="202">
        <v>0.09</v>
      </c>
      <c r="AY31" s="202">
        <v>0.18</v>
      </c>
    </row>
    <row r="32" spans="1:51">
      <c r="A32" t="s">
        <v>74</v>
      </c>
      <c r="B32" s="202">
        <v>0</v>
      </c>
      <c r="C32" s="202">
        <v>0</v>
      </c>
      <c r="D32" s="202">
        <v>3.45</v>
      </c>
      <c r="E32" s="202">
        <v>0</v>
      </c>
      <c r="F32" s="202">
        <v>0</v>
      </c>
      <c r="G32" s="202">
        <v>7.51</v>
      </c>
      <c r="H32" s="202">
        <v>0</v>
      </c>
      <c r="I32" s="202">
        <v>0</v>
      </c>
      <c r="J32" s="202">
        <v>10.97</v>
      </c>
      <c r="K32" s="202">
        <v>0.11</v>
      </c>
      <c r="L32" s="202">
        <v>0.3</v>
      </c>
      <c r="M32" s="202">
        <v>0.04</v>
      </c>
      <c r="N32" s="202">
        <v>0.1</v>
      </c>
      <c r="O32" s="202">
        <v>0.11</v>
      </c>
      <c r="P32" s="202">
        <v>0.52</v>
      </c>
      <c r="Q32" s="202">
        <v>0</v>
      </c>
      <c r="R32" s="202">
        <v>0.68</v>
      </c>
      <c r="S32" s="202">
        <v>0</v>
      </c>
      <c r="T32" s="202">
        <v>0.05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54.53</v>
      </c>
      <c r="AJ32" s="202">
        <v>0</v>
      </c>
      <c r="AK32" s="202">
        <v>4.3499999999999996</v>
      </c>
      <c r="AL32" s="202">
        <v>0</v>
      </c>
      <c r="AM32" s="202">
        <v>0</v>
      </c>
      <c r="AN32" s="202">
        <v>0</v>
      </c>
      <c r="AO32" s="202">
        <v>45.96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8.7200000000000006</v>
      </c>
      <c r="AV32" s="202">
        <v>0</v>
      </c>
      <c r="AW32" s="202">
        <v>0.13</v>
      </c>
      <c r="AX32" s="202">
        <v>0.09</v>
      </c>
      <c r="AY32" s="202">
        <v>0.18</v>
      </c>
    </row>
    <row r="33" spans="1:51">
      <c r="A33" t="s">
        <v>75</v>
      </c>
      <c r="B33" s="202">
        <v>0</v>
      </c>
      <c r="C33" s="202">
        <v>0</v>
      </c>
      <c r="D33" s="202">
        <v>3.45</v>
      </c>
      <c r="E33" s="202">
        <v>0</v>
      </c>
      <c r="F33" s="202">
        <v>0</v>
      </c>
      <c r="G33" s="202">
        <v>7.51</v>
      </c>
      <c r="H33" s="202">
        <v>0</v>
      </c>
      <c r="I33" s="202">
        <v>0</v>
      </c>
      <c r="J33" s="202">
        <v>10.97</v>
      </c>
      <c r="K33" s="202">
        <v>0.11</v>
      </c>
      <c r="L33" s="202">
        <v>0</v>
      </c>
      <c r="M33" s="202">
        <v>0.04</v>
      </c>
      <c r="N33" s="202">
        <v>0.1</v>
      </c>
      <c r="O33" s="202">
        <v>0.11</v>
      </c>
      <c r="P33" s="202">
        <v>0.52</v>
      </c>
      <c r="Q33" s="202">
        <v>0</v>
      </c>
      <c r="R33" s="202">
        <v>0.56000000000000005</v>
      </c>
      <c r="S33" s="202">
        <v>0</v>
      </c>
      <c r="T33" s="202">
        <v>0.05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54.53</v>
      </c>
      <c r="AJ33" s="202">
        <v>0</v>
      </c>
      <c r="AK33" s="202">
        <v>4.3499999999999996</v>
      </c>
      <c r="AL33" s="202">
        <v>0</v>
      </c>
      <c r="AM33" s="202">
        <v>0</v>
      </c>
      <c r="AN33" s="202">
        <v>0</v>
      </c>
      <c r="AO33" s="202">
        <v>45.96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8.7200000000000006</v>
      </c>
      <c r="AV33" s="202">
        <v>0</v>
      </c>
      <c r="AW33" s="202">
        <v>0.13</v>
      </c>
      <c r="AX33" s="202">
        <v>0.09</v>
      </c>
      <c r="AY33" s="202">
        <v>0.18</v>
      </c>
    </row>
    <row r="34" spans="1:51">
      <c r="A34" t="s">
        <v>76</v>
      </c>
      <c r="B34" s="202">
        <v>0</v>
      </c>
      <c r="C34" s="202">
        <v>0</v>
      </c>
      <c r="D34" s="202">
        <v>3.45</v>
      </c>
      <c r="E34" s="202">
        <v>0</v>
      </c>
      <c r="F34" s="202">
        <v>0</v>
      </c>
      <c r="G34" s="202">
        <v>7.51</v>
      </c>
      <c r="H34" s="202">
        <v>0</v>
      </c>
      <c r="I34" s="202">
        <v>0</v>
      </c>
      <c r="J34" s="202">
        <v>10.97</v>
      </c>
      <c r="K34" s="202">
        <v>0.11</v>
      </c>
      <c r="L34" s="202">
        <v>0</v>
      </c>
      <c r="M34" s="202">
        <v>0.04</v>
      </c>
      <c r="N34" s="202">
        <v>0.1</v>
      </c>
      <c r="O34" s="202">
        <v>0.11</v>
      </c>
      <c r="P34" s="202">
        <v>0.52</v>
      </c>
      <c r="Q34" s="202">
        <v>0</v>
      </c>
      <c r="R34" s="202">
        <v>0.68</v>
      </c>
      <c r="S34" s="202">
        <v>0</v>
      </c>
      <c r="T34" s="202">
        <v>0.05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54.53</v>
      </c>
      <c r="AJ34" s="202">
        <v>0</v>
      </c>
      <c r="AK34" s="202">
        <v>4.3499999999999996</v>
      </c>
      <c r="AL34" s="202">
        <v>0</v>
      </c>
      <c r="AM34" s="202">
        <v>0</v>
      </c>
      <c r="AN34" s="202">
        <v>0</v>
      </c>
      <c r="AO34" s="202">
        <v>45.96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8.7200000000000006</v>
      </c>
      <c r="AV34" s="202">
        <v>0</v>
      </c>
      <c r="AW34" s="202">
        <v>0.13</v>
      </c>
      <c r="AX34" s="202">
        <v>0.1</v>
      </c>
      <c r="AY34" s="202">
        <v>0.18</v>
      </c>
    </row>
    <row r="35" spans="1:51">
      <c r="A35" t="s">
        <v>77</v>
      </c>
      <c r="B35" s="202">
        <v>0</v>
      </c>
      <c r="C35" s="202">
        <v>0</v>
      </c>
      <c r="D35" s="202">
        <v>3.45</v>
      </c>
      <c r="E35" s="202">
        <v>0</v>
      </c>
      <c r="F35" s="202">
        <v>0</v>
      </c>
      <c r="G35" s="202">
        <v>7.51</v>
      </c>
      <c r="H35" s="202">
        <v>0</v>
      </c>
      <c r="I35" s="202">
        <v>0</v>
      </c>
      <c r="J35" s="202">
        <v>10.7</v>
      </c>
      <c r="K35" s="202">
        <v>0.11</v>
      </c>
      <c r="L35" s="202">
        <v>0</v>
      </c>
      <c r="M35" s="202">
        <v>0.04</v>
      </c>
      <c r="N35" s="202">
        <v>0.1</v>
      </c>
      <c r="O35" s="202">
        <v>0.11</v>
      </c>
      <c r="P35" s="202">
        <v>0.52</v>
      </c>
      <c r="Q35" s="202">
        <v>0</v>
      </c>
      <c r="R35" s="202">
        <v>0.68</v>
      </c>
      <c r="S35" s="202">
        <v>0</v>
      </c>
      <c r="T35" s="202">
        <v>0.05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54.53</v>
      </c>
      <c r="AJ35" s="202">
        <v>0</v>
      </c>
      <c r="AK35" s="202">
        <v>4.3499999999999996</v>
      </c>
      <c r="AL35" s="202">
        <v>0</v>
      </c>
      <c r="AM35" s="202">
        <v>0</v>
      </c>
      <c r="AN35" s="202">
        <v>0</v>
      </c>
      <c r="AO35" s="202">
        <v>45.96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8.7200000000000006</v>
      </c>
      <c r="AV35" s="202">
        <v>0</v>
      </c>
      <c r="AW35" s="202">
        <v>0.13</v>
      </c>
      <c r="AX35" s="202">
        <v>0.1</v>
      </c>
      <c r="AY35" s="202">
        <v>0.18</v>
      </c>
    </row>
    <row r="36" spans="1:51">
      <c r="A36" t="s">
        <v>78</v>
      </c>
      <c r="B36" s="202">
        <v>0</v>
      </c>
      <c r="C36" s="202">
        <v>0</v>
      </c>
      <c r="D36" s="202">
        <v>3.45</v>
      </c>
      <c r="E36" s="202">
        <v>0</v>
      </c>
      <c r="F36" s="202">
        <v>0</v>
      </c>
      <c r="G36" s="202">
        <v>7.51</v>
      </c>
      <c r="H36" s="202">
        <v>0</v>
      </c>
      <c r="I36" s="202">
        <v>0</v>
      </c>
      <c r="J36" s="202">
        <v>10.7</v>
      </c>
      <c r="K36" s="202">
        <v>0.11</v>
      </c>
      <c r="L36" s="202">
        <v>0.3</v>
      </c>
      <c r="M36" s="202">
        <v>0.04</v>
      </c>
      <c r="N36" s="202">
        <v>0.1</v>
      </c>
      <c r="O36" s="202">
        <v>0.11</v>
      </c>
      <c r="P36" s="202">
        <v>0.52</v>
      </c>
      <c r="Q36" s="202">
        <v>0</v>
      </c>
      <c r="R36" s="202">
        <v>0.68</v>
      </c>
      <c r="S36" s="202">
        <v>0</v>
      </c>
      <c r="T36" s="202">
        <v>0.05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54.53</v>
      </c>
      <c r="AJ36" s="202">
        <v>0</v>
      </c>
      <c r="AK36" s="202">
        <v>4.3499999999999996</v>
      </c>
      <c r="AL36" s="202">
        <v>0</v>
      </c>
      <c r="AM36" s="202">
        <v>0</v>
      </c>
      <c r="AN36" s="202">
        <v>0</v>
      </c>
      <c r="AO36" s="202">
        <v>45.96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8.7200000000000006</v>
      </c>
      <c r="AV36" s="202">
        <v>0</v>
      </c>
      <c r="AW36" s="202">
        <v>0.13</v>
      </c>
      <c r="AX36" s="202">
        <v>0.1</v>
      </c>
      <c r="AY36" s="202">
        <v>0.18</v>
      </c>
    </row>
    <row r="37" spans="1:51">
      <c r="A37" t="s">
        <v>79</v>
      </c>
      <c r="B37" s="202">
        <v>0</v>
      </c>
      <c r="C37" s="202">
        <v>0</v>
      </c>
      <c r="D37" s="202">
        <v>3.45</v>
      </c>
      <c r="E37" s="202">
        <v>0</v>
      </c>
      <c r="F37" s="202">
        <v>0</v>
      </c>
      <c r="G37" s="202">
        <v>7.51</v>
      </c>
      <c r="H37" s="202">
        <v>0</v>
      </c>
      <c r="I37" s="202">
        <v>0</v>
      </c>
      <c r="J37" s="202">
        <v>10.7</v>
      </c>
      <c r="K37" s="202">
        <v>0.11</v>
      </c>
      <c r="L37" s="202">
        <v>0.3</v>
      </c>
      <c r="M37" s="202">
        <v>0.04</v>
      </c>
      <c r="N37" s="202">
        <v>0.1</v>
      </c>
      <c r="O37" s="202">
        <v>0.11</v>
      </c>
      <c r="P37" s="202">
        <v>0.52</v>
      </c>
      <c r="Q37" s="202">
        <v>0</v>
      </c>
      <c r="R37" s="202">
        <v>0.68</v>
      </c>
      <c r="S37" s="202">
        <v>0</v>
      </c>
      <c r="T37" s="202">
        <v>0.05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54.53</v>
      </c>
      <c r="AJ37" s="202">
        <v>0</v>
      </c>
      <c r="AK37" s="202">
        <v>4.3499999999999996</v>
      </c>
      <c r="AL37" s="202">
        <v>0</v>
      </c>
      <c r="AM37" s="202">
        <v>0</v>
      </c>
      <c r="AN37" s="202">
        <v>0</v>
      </c>
      <c r="AO37" s="202">
        <v>45.96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8.7200000000000006</v>
      </c>
      <c r="AV37" s="202">
        <v>0</v>
      </c>
      <c r="AW37" s="202">
        <v>0.12</v>
      </c>
      <c r="AX37" s="202">
        <v>0.1</v>
      </c>
      <c r="AY37" s="202">
        <v>0.18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7.51</v>
      </c>
      <c r="H38" s="202">
        <v>0</v>
      </c>
      <c r="I38" s="202">
        <v>0</v>
      </c>
      <c r="J38" s="202">
        <v>10.7</v>
      </c>
      <c r="K38" s="202">
        <v>0.11</v>
      </c>
      <c r="L38" s="202">
        <v>0.3</v>
      </c>
      <c r="M38" s="202">
        <v>0.04</v>
      </c>
      <c r="N38" s="202">
        <v>0.1</v>
      </c>
      <c r="O38" s="202">
        <v>0.11</v>
      </c>
      <c r="P38" s="202">
        <v>0.52</v>
      </c>
      <c r="Q38" s="202">
        <v>0</v>
      </c>
      <c r="R38" s="202">
        <v>0.68</v>
      </c>
      <c r="S38" s="202">
        <v>0</v>
      </c>
      <c r="T38" s="202">
        <v>0.05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54.53</v>
      </c>
      <c r="AJ38" s="202">
        <v>0</v>
      </c>
      <c r="AK38" s="202">
        <v>4.3499999999999996</v>
      </c>
      <c r="AL38" s="202">
        <v>0</v>
      </c>
      <c r="AM38" s="202">
        <v>0</v>
      </c>
      <c r="AN38" s="202">
        <v>0</v>
      </c>
      <c r="AO38" s="202">
        <v>45.96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8.7200000000000006</v>
      </c>
      <c r="AV38" s="202">
        <v>0</v>
      </c>
      <c r="AW38" s="202">
        <v>0.12</v>
      </c>
      <c r="AX38" s="202">
        <v>0.1</v>
      </c>
      <c r="AY38" s="202">
        <v>0.18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7.51</v>
      </c>
      <c r="H39" s="202">
        <v>0</v>
      </c>
      <c r="I39" s="202">
        <v>0</v>
      </c>
      <c r="J39" s="202">
        <v>10.7</v>
      </c>
      <c r="K39" s="202">
        <v>0.11</v>
      </c>
      <c r="L39" s="202">
        <v>0.3</v>
      </c>
      <c r="M39" s="202">
        <v>0.04</v>
      </c>
      <c r="N39" s="202">
        <v>0.1</v>
      </c>
      <c r="O39" s="202">
        <v>0.11</v>
      </c>
      <c r="P39" s="202">
        <v>0.52</v>
      </c>
      <c r="Q39" s="202">
        <v>0</v>
      </c>
      <c r="R39" s="202">
        <v>0.68</v>
      </c>
      <c r="S39" s="202">
        <v>0</v>
      </c>
      <c r="T39" s="202">
        <v>0.05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55.14</v>
      </c>
      <c r="AJ39" s="202">
        <v>0</v>
      </c>
      <c r="AK39" s="202">
        <v>4.3499999999999996</v>
      </c>
      <c r="AL39" s="202">
        <v>0</v>
      </c>
      <c r="AM39" s="202">
        <v>0</v>
      </c>
      <c r="AN39" s="202">
        <v>0</v>
      </c>
      <c r="AO39" s="202">
        <v>45.24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8.7200000000000006</v>
      </c>
      <c r="AV39" s="202">
        <v>0</v>
      </c>
      <c r="AW39" s="202">
        <v>0.08</v>
      </c>
      <c r="AX39" s="202">
        <v>0.1</v>
      </c>
      <c r="AY39" s="202">
        <v>0.18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7.51</v>
      </c>
      <c r="H40" s="202">
        <v>0</v>
      </c>
      <c r="I40" s="202">
        <v>0</v>
      </c>
      <c r="J40" s="202">
        <v>10.7</v>
      </c>
      <c r="K40" s="202">
        <v>0.11</v>
      </c>
      <c r="L40" s="202">
        <v>0.3</v>
      </c>
      <c r="M40" s="202">
        <v>0.04</v>
      </c>
      <c r="N40" s="202">
        <v>0.1</v>
      </c>
      <c r="O40" s="202">
        <v>0.11</v>
      </c>
      <c r="P40" s="202">
        <v>0.52</v>
      </c>
      <c r="Q40" s="202">
        <v>0</v>
      </c>
      <c r="R40" s="202">
        <v>0.68</v>
      </c>
      <c r="S40" s="202">
        <v>0</v>
      </c>
      <c r="T40" s="202">
        <v>0.05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55.14</v>
      </c>
      <c r="AJ40" s="202">
        <v>0</v>
      </c>
      <c r="AK40" s="202">
        <v>4.3499999999999996</v>
      </c>
      <c r="AL40" s="202">
        <v>0</v>
      </c>
      <c r="AM40" s="202">
        <v>0</v>
      </c>
      <c r="AN40" s="202">
        <v>0</v>
      </c>
      <c r="AO40" s="202">
        <v>45.24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8.7200000000000006</v>
      </c>
      <c r="AV40" s="202">
        <v>0</v>
      </c>
      <c r="AW40" s="202">
        <v>0.08</v>
      </c>
      <c r="AX40" s="202">
        <v>0.1</v>
      </c>
      <c r="AY40" s="202">
        <v>0.18</v>
      </c>
    </row>
    <row r="41" spans="1:51">
      <c r="A41" t="s">
        <v>83</v>
      </c>
      <c r="B41" s="202">
        <v>0</v>
      </c>
      <c r="C41" s="202">
        <v>0</v>
      </c>
      <c r="D41" s="202">
        <v>3.45</v>
      </c>
      <c r="E41" s="202">
        <v>0</v>
      </c>
      <c r="F41" s="202">
        <v>0</v>
      </c>
      <c r="G41" s="202">
        <v>7.51</v>
      </c>
      <c r="H41" s="202">
        <v>0</v>
      </c>
      <c r="I41" s="202">
        <v>0</v>
      </c>
      <c r="J41" s="202">
        <v>10.7</v>
      </c>
      <c r="K41" s="202">
        <v>0.11</v>
      </c>
      <c r="L41" s="202">
        <v>0.3</v>
      </c>
      <c r="M41" s="202">
        <v>0.04</v>
      </c>
      <c r="N41" s="202">
        <v>0.1</v>
      </c>
      <c r="O41" s="202">
        <v>0.11</v>
      </c>
      <c r="P41" s="202">
        <v>0.52</v>
      </c>
      <c r="Q41" s="202">
        <v>0</v>
      </c>
      <c r="R41" s="202">
        <v>0.68</v>
      </c>
      <c r="S41" s="202">
        <v>0</v>
      </c>
      <c r="T41" s="202">
        <v>0.05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55.14</v>
      </c>
      <c r="AJ41" s="202">
        <v>0</v>
      </c>
      <c r="AK41" s="202">
        <v>4.3499999999999996</v>
      </c>
      <c r="AL41" s="202">
        <v>0</v>
      </c>
      <c r="AM41" s="202">
        <v>0</v>
      </c>
      <c r="AN41" s="202">
        <v>0</v>
      </c>
      <c r="AO41" s="202">
        <v>45.24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8.7200000000000006</v>
      </c>
      <c r="AV41" s="202">
        <v>0</v>
      </c>
      <c r="AW41" s="202">
        <v>0.08</v>
      </c>
      <c r="AX41" s="202">
        <v>0.1</v>
      </c>
      <c r="AY41" s="202">
        <v>0.14000000000000001</v>
      </c>
    </row>
    <row r="42" spans="1:51">
      <c r="A42" t="s">
        <v>84</v>
      </c>
      <c r="B42" s="202">
        <v>0</v>
      </c>
      <c r="C42" s="202">
        <v>0</v>
      </c>
      <c r="D42" s="202">
        <v>3.45</v>
      </c>
      <c r="E42" s="202">
        <v>0</v>
      </c>
      <c r="F42" s="202">
        <v>0</v>
      </c>
      <c r="G42" s="202">
        <v>7.51</v>
      </c>
      <c r="H42" s="202">
        <v>0</v>
      </c>
      <c r="I42" s="202">
        <v>0</v>
      </c>
      <c r="J42" s="202">
        <v>10.7</v>
      </c>
      <c r="K42" s="202">
        <v>0.11</v>
      </c>
      <c r="L42" s="202">
        <v>0.3</v>
      </c>
      <c r="M42" s="202">
        <v>0.04</v>
      </c>
      <c r="N42" s="202">
        <v>0.1</v>
      </c>
      <c r="O42" s="202">
        <v>0.11</v>
      </c>
      <c r="P42" s="202">
        <v>0.52</v>
      </c>
      <c r="Q42" s="202">
        <v>0</v>
      </c>
      <c r="R42" s="202">
        <v>0.68</v>
      </c>
      <c r="S42" s="202">
        <v>0</v>
      </c>
      <c r="T42" s="202">
        <v>0.05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55.14</v>
      </c>
      <c r="AJ42" s="202">
        <v>0</v>
      </c>
      <c r="AK42" s="202">
        <v>4.3499999999999996</v>
      </c>
      <c r="AL42" s="202">
        <v>0</v>
      </c>
      <c r="AM42" s="202">
        <v>0</v>
      </c>
      <c r="AN42" s="202">
        <v>0</v>
      </c>
      <c r="AO42" s="202">
        <v>45.24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8.7200000000000006</v>
      </c>
      <c r="AV42" s="202">
        <v>0.05</v>
      </c>
      <c r="AW42" s="202">
        <v>0.08</v>
      </c>
      <c r="AX42" s="202">
        <v>0.1</v>
      </c>
      <c r="AY42" s="202">
        <v>0.14000000000000001</v>
      </c>
    </row>
    <row r="43" spans="1:51">
      <c r="A43" t="s">
        <v>85</v>
      </c>
      <c r="B43" s="202">
        <v>0</v>
      </c>
      <c r="C43" s="202">
        <v>0</v>
      </c>
      <c r="D43" s="202">
        <v>3.42</v>
      </c>
      <c r="E43" s="202">
        <v>0</v>
      </c>
      <c r="F43" s="202">
        <v>0</v>
      </c>
      <c r="G43" s="202">
        <v>7.51</v>
      </c>
      <c r="H43" s="202">
        <v>0</v>
      </c>
      <c r="I43" s="202">
        <v>0</v>
      </c>
      <c r="J43" s="202">
        <v>10.7</v>
      </c>
      <c r="K43" s="202">
        <v>0.11</v>
      </c>
      <c r="L43" s="202">
        <v>0.3</v>
      </c>
      <c r="M43" s="202">
        <v>0.04</v>
      </c>
      <c r="N43" s="202">
        <v>0.1</v>
      </c>
      <c r="O43" s="202">
        <v>0.11</v>
      </c>
      <c r="P43" s="202">
        <v>0.52</v>
      </c>
      <c r="Q43" s="202">
        <v>0</v>
      </c>
      <c r="R43" s="202">
        <v>0.68</v>
      </c>
      <c r="S43" s="202">
        <v>0</v>
      </c>
      <c r="T43" s="202">
        <v>0.05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55.14</v>
      </c>
      <c r="AJ43" s="202">
        <v>0</v>
      </c>
      <c r="AK43" s="202">
        <v>4.3499999999999996</v>
      </c>
      <c r="AL43" s="202">
        <v>0</v>
      </c>
      <c r="AM43" s="202">
        <v>0</v>
      </c>
      <c r="AN43" s="202">
        <v>0</v>
      </c>
      <c r="AO43" s="202">
        <v>45.24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8.7200000000000006</v>
      </c>
      <c r="AV43" s="202">
        <v>0.05</v>
      </c>
      <c r="AW43" s="202">
        <v>0.08</v>
      </c>
      <c r="AX43" s="202">
        <v>0.1</v>
      </c>
      <c r="AY43" s="202">
        <v>0.14000000000000001</v>
      </c>
    </row>
    <row r="44" spans="1:51">
      <c r="A44" t="s">
        <v>86</v>
      </c>
      <c r="B44" s="202">
        <v>0</v>
      </c>
      <c r="C44" s="202">
        <v>0</v>
      </c>
      <c r="D44" s="202">
        <v>3.42</v>
      </c>
      <c r="E44" s="202">
        <v>0</v>
      </c>
      <c r="F44" s="202">
        <v>0</v>
      </c>
      <c r="G44" s="202">
        <v>7.51</v>
      </c>
      <c r="H44" s="202">
        <v>0</v>
      </c>
      <c r="I44" s="202">
        <v>0</v>
      </c>
      <c r="J44" s="202">
        <v>10.7</v>
      </c>
      <c r="K44" s="202">
        <v>0.11</v>
      </c>
      <c r="L44" s="202">
        <v>0.3</v>
      </c>
      <c r="M44" s="202">
        <v>0.04</v>
      </c>
      <c r="N44" s="202">
        <v>0.1</v>
      </c>
      <c r="O44" s="202">
        <v>0.11</v>
      </c>
      <c r="P44" s="202">
        <v>0.52</v>
      </c>
      <c r="Q44" s="202">
        <v>0</v>
      </c>
      <c r="R44" s="202">
        <v>0.68</v>
      </c>
      <c r="S44" s="202">
        <v>0</v>
      </c>
      <c r="T44" s="202">
        <v>0.05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55.14</v>
      </c>
      <c r="AJ44" s="202">
        <v>0</v>
      </c>
      <c r="AK44" s="202">
        <v>4.3499999999999996</v>
      </c>
      <c r="AL44" s="202">
        <v>0</v>
      </c>
      <c r="AM44" s="202">
        <v>0</v>
      </c>
      <c r="AN44" s="202">
        <v>0</v>
      </c>
      <c r="AO44" s="202">
        <v>45.24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8.7200000000000006</v>
      </c>
      <c r="AV44" s="202">
        <v>0.05</v>
      </c>
      <c r="AW44" s="202">
        <v>0.08</v>
      </c>
      <c r="AX44" s="202">
        <v>0.1</v>
      </c>
      <c r="AY44" s="202">
        <v>0.14000000000000001</v>
      </c>
    </row>
    <row r="45" spans="1:51">
      <c r="A45" t="s">
        <v>87</v>
      </c>
      <c r="B45" s="202">
        <v>0</v>
      </c>
      <c r="C45" s="202">
        <v>0</v>
      </c>
      <c r="D45" s="202">
        <v>3.42</v>
      </c>
      <c r="E45" s="202">
        <v>0</v>
      </c>
      <c r="F45" s="202">
        <v>0</v>
      </c>
      <c r="G45" s="202">
        <v>7.51</v>
      </c>
      <c r="H45" s="202">
        <v>0</v>
      </c>
      <c r="I45" s="202">
        <v>0</v>
      </c>
      <c r="J45" s="202">
        <v>10.7</v>
      </c>
      <c r="K45" s="202">
        <v>0.11</v>
      </c>
      <c r="L45" s="202">
        <v>0.3</v>
      </c>
      <c r="M45" s="202">
        <v>0.04</v>
      </c>
      <c r="N45" s="202">
        <v>0.1</v>
      </c>
      <c r="O45" s="202">
        <v>0.11</v>
      </c>
      <c r="P45" s="202">
        <v>0.52</v>
      </c>
      <c r="Q45" s="202">
        <v>0</v>
      </c>
      <c r="R45" s="202">
        <v>0.68</v>
      </c>
      <c r="S45" s="202">
        <v>0</v>
      </c>
      <c r="T45" s="202">
        <v>0.05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55.14</v>
      </c>
      <c r="AJ45" s="202">
        <v>0</v>
      </c>
      <c r="AK45" s="202">
        <v>4.3499999999999996</v>
      </c>
      <c r="AL45" s="202">
        <v>0</v>
      </c>
      <c r="AM45" s="202">
        <v>0</v>
      </c>
      <c r="AN45" s="202">
        <v>0</v>
      </c>
      <c r="AO45" s="202">
        <v>45.24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8.7200000000000006</v>
      </c>
      <c r="AV45" s="202">
        <v>0.05</v>
      </c>
      <c r="AW45" s="202">
        <v>0.08</v>
      </c>
      <c r="AX45" s="202">
        <v>0.1</v>
      </c>
      <c r="AY45" s="202">
        <v>0.14000000000000001</v>
      </c>
    </row>
    <row r="46" spans="1:51">
      <c r="A46" t="s">
        <v>88</v>
      </c>
      <c r="B46" s="202">
        <v>0</v>
      </c>
      <c r="C46" s="202">
        <v>0</v>
      </c>
      <c r="D46" s="202">
        <v>3.42</v>
      </c>
      <c r="E46" s="202">
        <v>0</v>
      </c>
      <c r="F46" s="202">
        <v>0</v>
      </c>
      <c r="G46" s="202">
        <v>7.51</v>
      </c>
      <c r="H46" s="202">
        <v>0</v>
      </c>
      <c r="I46" s="202">
        <v>0</v>
      </c>
      <c r="J46" s="202">
        <v>10.7</v>
      </c>
      <c r="K46" s="202">
        <v>0.11</v>
      </c>
      <c r="L46" s="202">
        <v>0.3</v>
      </c>
      <c r="M46" s="202">
        <v>0.04</v>
      </c>
      <c r="N46" s="202">
        <v>0.1</v>
      </c>
      <c r="O46" s="202">
        <v>0.11</v>
      </c>
      <c r="P46" s="202">
        <v>0.52</v>
      </c>
      <c r="Q46" s="202">
        <v>0</v>
      </c>
      <c r="R46" s="202">
        <v>0.68</v>
      </c>
      <c r="S46" s="202">
        <v>0</v>
      </c>
      <c r="T46" s="202">
        <v>0.05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55.14</v>
      </c>
      <c r="AJ46" s="202">
        <v>0</v>
      </c>
      <c r="AK46" s="202">
        <v>4.3499999999999996</v>
      </c>
      <c r="AL46" s="202">
        <v>0</v>
      </c>
      <c r="AM46" s="202">
        <v>0</v>
      </c>
      <c r="AN46" s="202">
        <v>0</v>
      </c>
      <c r="AO46" s="202">
        <v>45.24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8.7200000000000006</v>
      </c>
      <c r="AV46" s="202">
        <v>0.05</v>
      </c>
      <c r="AW46" s="202">
        <v>0.08</v>
      </c>
      <c r="AX46" s="202">
        <v>0.1</v>
      </c>
      <c r="AY46" s="202">
        <v>0.14000000000000001</v>
      </c>
    </row>
    <row r="47" spans="1:51">
      <c r="A47" t="s">
        <v>89</v>
      </c>
      <c r="B47" s="202">
        <v>0</v>
      </c>
      <c r="C47" s="202">
        <v>0</v>
      </c>
      <c r="D47" s="202">
        <v>3.42</v>
      </c>
      <c r="E47" s="202">
        <v>0</v>
      </c>
      <c r="F47" s="202">
        <v>0</v>
      </c>
      <c r="G47" s="202">
        <v>7.51</v>
      </c>
      <c r="H47" s="202">
        <v>0</v>
      </c>
      <c r="I47" s="202">
        <v>0</v>
      </c>
      <c r="J47" s="202">
        <v>10.7</v>
      </c>
      <c r="K47" s="202">
        <v>0.11</v>
      </c>
      <c r="L47" s="202">
        <v>0.3</v>
      </c>
      <c r="M47" s="202">
        <v>0.04</v>
      </c>
      <c r="N47" s="202">
        <v>0.1</v>
      </c>
      <c r="O47" s="202">
        <v>0.11</v>
      </c>
      <c r="P47" s="202">
        <v>0.52</v>
      </c>
      <c r="Q47" s="202">
        <v>0</v>
      </c>
      <c r="R47" s="202">
        <v>0.68</v>
      </c>
      <c r="S47" s="202">
        <v>0</v>
      </c>
      <c r="T47" s="202">
        <v>0.05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55.14</v>
      </c>
      <c r="AJ47" s="202">
        <v>0</v>
      </c>
      <c r="AK47" s="202">
        <v>4.3499999999999996</v>
      </c>
      <c r="AL47" s="202">
        <v>0</v>
      </c>
      <c r="AM47" s="202">
        <v>0</v>
      </c>
      <c r="AN47" s="202">
        <v>0</v>
      </c>
      <c r="AO47" s="202">
        <v>45.24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8.7200000000000006</v>
      </c>
      <c r="AV47" s="202">
        <v>0.05</v>
      </c>
      <c r="AW47" s="202">
        <v>0.08</v>
      </c>
      <c r="AX47" s="202">
        <v>0.1</v>
      </c>
      <c r="AY47" s="202">
        <v>0.14000000000000001</v>
      </c>
    </row>
    <row r="48" spans="1:51">
      <c r="A48" t="s">
        <v>90</v>
      </c>
      <c r="B48" s="202">
        <v>0</v>
      </c>
      <c r="C48" s="202">
        <v>0</v>
      </c>
      <c r="D48" s="202">
        <v>3.42</v>
      </c>
      <c r="E48" s="202">
        <v>0</v>
      </c>
      <c r="F48" s="202">
        <v>0</v>
      </c>
      <c r="G48" s="202">
        <v>7.51</v>
      </c>
      <c r="H48" s="202">
        <v>0</v>
      </c>
      <c r="I48" s="202">
        <v>0</v>
      </c>
      <c r="J48" s="202">
        <v>10.7</v>
      </c>
      <c r="K48" s="202">
        <v>0.11</v>
      </c>
      <c r="L48" s="202">
        <v>0.3</v>
      </c>
      <c r="M48" s="202">
        <v>0.04</v>
      </c>
      <c r="N48" s="202">
        <v>0.1</v>
      </c>
      <c r="O48" s="202">
        <v>0.11</v>
      </c>
      <c r="P48" s="202">
        <v>0.52</v>
      </c>
      <c r="Q48" s="202">
        <v>0</v>
      </c>
      <c r="R48" s="202">
        <v>0.68</v>
      </c>
      <c r="S48" s="202">
        <v>0</v>
      </c>
      <c r="T48" s="202">
        <v>0.05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55.8</v>
      </c>
      <c r="AJ48" s="202">
        <v>0</v>
      </c>
      <c r="AK48" s="202">
        <v>4.3499999999999996</v>
      </c>
      <c r="AL48" s="202">
        <v>0</v>
      </c>
      <c r="AM48" s="202">
        <v>0</v>
      </c>
      <c r="AN48" s="202">
        <v>0</v>
      </c>
      <c r="AO48" s="202">
        <v>45.24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8.7200000000000006</v>
      </c>
      <c r="AV48" s="202">
        <v>0.05</v>
      </c>
      <c r="AW48" s="202">
        <v>0.04</v>
      </c>
      <c r="AX48" s="202">
        <v>0.1</v>
      </c>
      <c r="AY48" s="202">
        <v>0.14000000000000001</v>
      </c>
    </row>
    <row r="49" spans="1:51">
      <c r="A49" t="s">
        <v>91</v>
      </c>
      <c r="B49" s="202">
        <v>0</v>
      </c>
      <c r="C49" s="202">
        <v>0</v>
      </c>
      <c r="D49" s="202">
        <v>3.42</v>
      </c>
      <c r="E49" s="202">
        <v>0</v>
      </c>
      <c r="F49" s="202">
        <v>0</v>
      </c>
      <c r="G49" s="202">
        <v>7.51</v>
      </c>
      <c r="H49" s="202">
        <v>0</v>
      </c>
      <c r="I49" s="202">
        <v>0</v>
      </c>
      <c r="J49" s="202">
        <v>10.7</v>
      </c>
      <c r="K49" s="202">
        <v>0.11</v>
      </c>
      <c r="L49" s="202">
        <v>0.3</v>
      </c>
      <c r="M49" s="202">
        <v>0.04</v>
      </c>
      <c r="N49" s="202">
        <v>0.1</v>
      </c>
      <c r="O49" s="202">
        <v>0.11</v>
      </c>
      <c r="P49" s="202">
        <v>0.52</v>
      </c>
      <c r="Q49" s="202">
        <v>0</v>
      </c>
      <c r="R49" s="202">
        <v>0.68</v>
      </c>
      <c r="S49" s="202">
        <v>0</v>
      </c>
      <c r="T49" s="202">
        <v>0.05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55.8</v>
      </c>
      <c r="AJ49" s="202">
        <v>0</v>
      </c>
      <c r="AK49" s="202">
        <v>4.3499999999999996</v>
      </c>
      <c r="AL49" s="202">
        <v>0</v>
      </c>
      <c r="AM49" s="202">
        <v>0</v>
      </c>
      <c r="AN49" s="202">
        <v>0</v>
      </c>
      <c r="AO49" s="202">
        <v>45.24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8.7200000000000006</v>
      </c>
      <c r="AV49" s="202">
        <v>0.05</v>
      </c>
      <c r="AW49" s="202">
        <v>0.04</v>
      </c>
      <c r="AX49" s="202">
        <v>0.1</v>
      </c>
      <c r="AY49" s="202">
        <v>0.14000000000000001</v>
      </c>
    </row>
    <row r="50" spans="1:51">
      <c r="A50" t="s">
        <v>92</v>
      </c>
      <c r="B50" s="202">
        <v>0</v>
      </c>
      <c r="C50" s="202">
        <v>0</v>
      </c>
      <c r="D50" s="202">
        <v>3.42</v>
      </c>
      <c r="E50" s="202">
        <v>0</v>
      </c>
      <c r="F50" s="202">
        <v>0</v>
      </c>
      <c r="G50" s="202">
        <v>7.51</v>
      </c>
      <c r="H50" s="202">
        <v>0</v>
      </c>
      <c r="I50" s="202">
        <v>0</v>
      </c>
      <c r="J50" s="202">
        <v>10.7</v>
      </c>
      <c r="K50" s="202">
        <v>0.11</v>
      </c>
      <c r="L50" s="202">
        <v>0.3</v>
      </c>
      <c r="M50" s="202">
        <v>0.04</v>
      </c>
      <c r="N50" s="202">
        <v>0.1</v>
      </c>
      <c r="O50" s="202">
        <v>0.11</v>
      </c>
      <c r="P50" s="202">
        <v>0.52</v>
      </c>
      <c r="Q50" s="202">
        <v>0</v>
      </c>
      <c r="R50" s="202">
        <v>0.68</v>
      </c>
      <c r="S50" s="202">
        <v>0</v>
      </c>
      <c r="T50" s="202">
        <v>0.05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55.8</v>
      </c>
      <c r="AJ50" s="202">
        <v>0</v>
      </c>
      <c r="AK50" s="202">
        <v>4.3499999999999996</v>
      </c>
      <c r="AL50" s="202">
        <v>0</v>
      </c>
      <c r="AM50" s="202">
        <v>0</v>
      </c>
      <c r="AN50" s="202">
        <v>0</v>
      </c>
      <c r="AO50" s="202">
        <v>45.24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8.7200000000000006</v>
      </c>
      <c r="AV50" s="202">
        <v>0.05</v>
      </c>
      <c r="AW50" s="202">
        <v>0.04</v>
      </c>
      <c r="AX50" s="202">
        <v>0.1</v>
      </c>
      <c r="AY50" s="202">
        <v>0.14000000000000001</v>
      </c>
    </row>
    <row r="51" spans="1:51">
      <c r="A51" t="s">
        <v>93</v>
      </c>
      <c r="B51" s="202">
        <v>0</v>
      </c>
      <c r="C51" s="202">
        <v>0</v>
      </c>
      <c r="D51" s="202">
        <v>3.38</v>
      </c>
      <c r="E51" s="202">
        <v>0</v>
      </c>
      <c r="F51" s="202">
        <v>0</v>
      </c>
      <c r="G51" s="202">
        <v>7.51</v>
      </c>
      <c r="H51" s="202">
        <v>0</v>
      </c>
      <c r="I51" s="202">
        <v>0</v>
      </c>
      <c r="J51" s="202">
        <v>10.7</v>
      </c>
      <c r="K51" s="202">
        <v>0.11</v>
      </c>
      <c r="L51" s="202">
        <v>0.3</v>
      </c>
      <c r="M51" s="202">
        <v>0.04</v>
      </c>
      <c r="N51" s="202">
        <v>0.1</v>
      </c>
      <c r="O51" s="202">
        <v>0.11</v>
      </c>
      <c r="P51" s="202">
        <v>0.52</v>
      </c>
      <c r="Q51" s="202">
        <v>0</v>
      </c>
      <c r="R51" s="202">
        <v>0.68</v>
      </c>
      <c r="S51" s="202">
        <v>0</v>
      </c>
      <c r="T51" s="202">
        <v>0.05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55.8</v>
      </c>
      <c r="AJ51" s="202">
        <v>0</v>
      </c>
      <c r="AK51" s="202">
        <v>4.3499999999999996</v>
      </c>
      <c r="AL51" s="202">
        <v>0</v>
      </c>
      <c r="AM51" s="202">
        <v>0</v>
      </c>
      <c r="AN51" s="202">
        <v>0</v>
      </c>
      <c r="AO51" s="202">
        <v>43.78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8.7200000000000006</v>
      </c>
      <c r="AV51" s="202">
        <v>0.05</v>
      </c>
      <c r="AW51" s="202">
        <v>0.04</v>
      </c>
      <c r="AX51" s="202">
        <v>0.1</v>
      </c>
      <c r="AY51" s="202">
        <v>0.09</v>
      </c>
    </row>
    <row r="52" spans="1:51">
      <c r="A52" t="s">
        <v>94</v>
      </c>
      <c r="B52" s="202">
        <v>0</v>
      </c>
      <c r="C52" s="202">
        <v>0</v>
      </c>
      <c r="D52" s="202">
        <v>3.38</v>
      </c>
      <c r="E52" s="202">
        <v>0</v>
      </c>
      <c r="F52" s="202">
        <v>0</v>
      </c>
      <c r="G52" s="202">
        <v>7.51</v>
      </c>
      <c r="H52" s="202">
        <v>0</v>
      </c>
      <c r="I52" s="202">
        <v>0</v>
      </c>
      <c r="J52" s="202">
        <v>10.7</v>
      </c>
      <c r="K52" s="202">
        <v>0.11</v>
      </c>
      <c r="L52" s="202">
        <v>0.3</v>
      </c>
      <c r="M52" s="202">
        <v>0.04</v>
      </c>
      <c r="N52" s="202">
        <v>0.1</v>
      </c>
      <c r="O52" s="202">
        <v>0.11</v>
      </c>
      <c r="P52" s="202">
        <v>0.52</v>
      </c>
      <c r="Q52" s="202">
        <v>0</v>
      </c>
      <c r="R52" s="202">
        <v>0.68</v>
      </c>
      <c r="S52" s="202">
        <v>0</v>
      </c>
      <c r="T52" s="202">
        <v>0.05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55.8</v>
      </c>
      <c r="AJ52" s="202">
        <v>0</v>
      </c>
      <c r="AK52" s="202">
        <v>4.3499999999999996</v>
      </c>
      <c r="AL52" s="202">
        <v>0</v>
      </c>
      <c r="AM52" s="202">
        <v>0</v>
      </c>
      <c r="AN52" s="202">
        <v>0</v>
      </c>
      <c r="AO52" s="202">
        <v>43.78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8.7200000000000006</v>
      </c>
      <c r="AV52" s="202">
        <v>0.05</v>
      </c>
      <c r="AW52" s="202">
        <v>0.04</v>
      </c>
      <c r="AX52" s="202">
        <v>0.1</v>
      </c>
      <c r="AY52" s="202">
        <v>0.09</v>
      </c>
    </row>
    <row r="53" spans="1:51">
      <c r="A53" t="s">
        <v>95</v>
      </c>
      <c r="B53" s="202">
        <v>0</v>
      </c>
      <c r="C53" s="202">
        <v>0</v>
      </c>
      <c r="D53" s="202">
        <v>3.38</v>
      </c>
      <c r="E53" s="202">
        <v>0</v>
      </c>
      <c r="F53" s="202">
        <v>0</v>
      </c>
      <c r="G53" s="202">
        <v>7.51</v>
      </c>
      <c r="H53" s="202">
        <v>0</v>
      </c>
      <c r="I53" s="202">
        <v>0</v>
      </c>
      <c r="J53" s="202">
        <v>10.7</v>
      </c>
      <c r="K53" s="202">
        <v>0.11</v>
      </c>
      <c r="L53" s="202">
        <v>0.3</v>
      </c>
      <c r="M53" s="202">
        <v>0.04</v>
      </c>
      <c r="N53" s="202">
        <v>0.1</v>
      </c>
      <c r="O53" s="202">
        <v>0.11</v>
      </c>
      <c r="P53" s="202">
        <v>0.52</v>
      </c>
      <c r="Q53" s="202">
        <v>0</v>
      </c>
      <c r="R53" s="202">
        <v>0.68</v>
      </c>
      <c r="S53" s="202">
        <v>0</v>
      </c>
      <c r="T53" s="202">
        <v>0.05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55.8</v>
      </c>
      <c r="AJ53" s="202">
        <v>0</v>
      </c>
      <c r="AK53" s="202">
        <v>4.3499999999999996</v>
      </c>
      <c r="AL53" s="202">
        <v>0</v>
      </c>
      <c r="AM53" s="202">
        <v>0</v>
      </c>
      <c r="AN53" s="202">
        <v>0</v>
      </c>
      <c r="AO53" s="202">
        <v>43.78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8.7200000000000006</v>
      </c>
      <c r="AV53" s="202">
        <v>0.05</v>
      </c>
      <c r="AW53" s="202">
        <v>0.04</v>
      </c>
      <c r="AX53" s="202">
        <v>0.1</v>
      </c>
      <c r="AY53" s="202">
        <v>0.09</v>
      </c>
    </row>
    <row r="54" spans="1:51">
      <c r="A54" t="s">
        <v>96</v>
      </c>
      <c r="B54" s="202">
        <v>0</v>
      </c>
      <c r="C54" s="202">
        <v>0</v>
      </c>
      <c r="D54" s="202">
        <v>3.38</v>
      </c>
      <c r="E54" s="202">
        <v>0</v>
      </c>
      <c r="F54" s="202">
        <v>0</v>
      </c>
      <c r="G54" s="202">
        <v>7.51</v>
      </c>
      <c r="H54" s="202">
        <v>0</v>
      </c>
      <c r="I54" s="202">
        <v>0</v>
      </c>
      <c r="J54" s="202">
        <v>10.7</v>
      </c>
      <c r="K54" s="202">
        <v>0.11</v>
      </c>
      <c r="L54" s="202">
        <v>0.3</v>
      </c>
      <c r="M54" s="202">
        <v>0.04</v>
      </c>
      <c r="N54" s="202">
        <v>0.1</v>
      </c>
      <c r="O54" s="202">
        <v>0.11</v>
      </c>
      <c r="P54" s="202">
        <v>0.52</v>
      </c>
      <c r="Q54" s="202">
        <v>0</v>
      </c>
      <c r="R54" s="202">
        <v>0.68</v>
      </c>
      <c r="S54" s="202">
        <v>0</v>
      </c>
      <c r="T54" s="202">
        <v>0.05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55.8</v>
      </c>
      <c r="AJ54" s="202">
        <v>0</v>
      </c>
      <c r="AK54" s="202">
        <v>4.3499999999999996</v>
      </c>
      <c r="AL54" s="202">
        <v>0</v>
      </c>
      <c r="AM54" s="202">
        <v>0</v>
      </c>
      <c r="AN54" s="202">
        <v>0</v>
      </c>
      <c r="AO54" s="202">
        <v>43.78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8.7200000000000006</v>
      </c>
      <c r="AV54" s="202">
        <v>0.05</v>
      </c>
      <c r="AW54" s="202">
        <v>0.04</v>
      </c>
      <c r="AX54" s="202">
        <v>0.1</v>
      </c>
      <c r="AY54" s="202">
        <v>0.09</v>
      </c>
    </row>
    <row r="55" spans="1:51">
      <c r="A55" t="s">
        <v>97</v>
      </c>
      <c r="B55" s="202">
        <v>0</v>
      </c>
      <c r="C55" s="202">
        <v>0</v>
      </c>
      <c r="D55" s="202">
        <v>3.38</v>
      </c>
      <c r="E55" s="202">
        <v>0</v>
      </c>
      <c r="F55" s="202">
        <v>0</v>
      </c>
      <c r="G55" s="202">
        <v>7.51</v>
      </c>
      <c r="H55" s="202">
        <v>0</v>
      </c>
      <c r="I55" s="202">
        <v>0</v>
      </c>
      <c r="J55" s="202">
        <v>10.7</v>
      </c>
      <c r="K55" s="202">
        <v>0.11</v>
      </c>
      <c r="L55" s="202">
        <v>0.3</v>
      </c>
      <c r="M55" s="202">
        <v>0.04</v>
      </c>
      <c r="N55" s="202">
        <v>0.1</v>
      </c>
      <c r="O55" s="202">
        <v>0.11</v>
      </c>
      <c r="P55" s="202">
        <v>0.52</v>
      </c>
      <c r="Q55" s="202">
        <v>0</v>
      </c>
      <c r="R55" s="202">
        <v>0.68</v>
      </c>
      <c r="S55" s="202">
        <v>0</v>
      </c>
      <c r="T55" s="202">
        <v>0.05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55.8</v>
      </c>
      <c r="AJ55" s="202">
        <v>0</v>
      </c>
      <c r="AK55" s="202">
        <v>4.3499999999999996</v>
      </c>
      <c r="AL55" s="202">
        <v>0</v>
      </c>
      <c r="AM55" s="202">
        <v>0</v>
      </c>
      <c r="AN55" s="202">
        <v>0</v>
      </c>
      <c r="AO55" s="202">
        <v>43.78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8.7200000000000006</v>
      </c>
      <c r="AV55" s="202">
        <v>0.05</v>
      </c>
      <c r="AW55" s="202">
        <v>0.04</v>
      </c>
      <c r="AX55" s="202">
        <v>0.1</v>
      </c>
      <c r="AY55" s="202">
        <v>0.09</v>
      </c>
    </row>
    <row r="56" spans="1:51">
      <c r="A56" t="s">
        <v>98</v>
      </c>
      <c r="B56" s="202">
        <v>0</v>
      </c>
      <c r="C56" s="202">
        <v>0</v>
      </c>
      <c r="D56" s="202">
        <v>3.38</v>
      </c>
      <c r="E56" s="202">
        <v>0</v>
      </c>
      <c r="F56" s="202">
        <v>0</v>
      </c>
      <c r="G56" s="202">
        <v>7.51</v>
      </c>
      <c r="H56" s="202">
        <v>0</v>
      </c>
      <c r="I56" s="202">
        <v>0</v>
      </c>
      <c r="J56" s="202">
        <v>10.7</v>
      </c>
      <c r="K56" s="202">
        <v>0.11</v>
      </c>
      <c r="L56" s="202">
        <v>0.3</v>
      </c>
      <c r="M56" s="202">
        <v>0.04</v>
      </c>
      <c r="N56" s="202">
        <v>0.1</v>
      </c>
      <c r="O56" s="202">
        <v>0.11</v>
      </c>
      <c r="P56" s="202">
        <v>0.52</v>
      </c>
      <c r="Q56" s="202">
        <v>0</v>
      </c>
      <c r="R56" s="202">
        <v>0.68</v>
      </c>
      <c r="S56" s="202">
        <v>0</v>
      </c>
      <c r="T56" s="202">
        <v>0.05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55.8</v>
      </c>
      <c r="AJ56" s="202">
        <v>0</v>
      </c>
      <c r="AK56" s="202">
        <v>4.3499999999999996</v>
      </c>
      <c r="AL56" s="202">
        <v>0</v>
      </c>
      <c r="AM56" s="202">
        <v>0</v>
      </c>
      <c r="AN56" s="202">
        <v>0</v>
      </c>
      <c r="AO56" s="202">
        <v>43.78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8.7200000000000006</v>
      </c>
      <c r="AV56" s="202">
        <v>0.05</v>
      </c>
      <c r="AW56" s="202">
        <v>0.04</v>
      </c>
      <c r="AX56" s="202">
        <v>0.1</v>
      </c>
      <c r="AY56" s="202">
        <v>0.09</v>
      </c>
    </row>
    <row r="57" spans="1:51">
      <c r="A57" t="s">
        <v>99</v>
      </c>
      <c r="B57" s="202">
        <v>0</v>
      </c>
      <c r="C57" s="202">
        <v>0</v>
      </c>
      <c r="D57" s="202">
        <v>3.38</v>
      </c>
      <c r="E57" s="202">
        <v>0</v>
      </c>
      <c r="F57" s="202">
        <v>0</v>
      </c>
      <c r="G57" s="202">
        <v>7.51</v>
      </c>
      <c r="H57" s="202">
        <v>0</v>
      </c>
      <c r="I57" s="202">
        <v>0</v>
      </c>
      <c r="J57" s="202">
        <v>10.7</v>
      </c>
      <c r="K57" s="202">
        <v>0.11</v>
      </c>
      <c r="L57" s="202">
        <v>0.3</v>
      </c>
      <c r="M57" s="202">
        <v>0.04</v>
      </c>
      <c r="N57" s="202">
        <v>0.1</v>
      </c>
      <c r="O57" s="202">
        <v>0.11</v>
      </c>
      <c r="P57" s="202">
        <v>0.52</v>
      </c>
      <c r="Q57" s="202">
        <v>0</v>
      </c>
      <c r="R57" s="202">
        <v>0.68</v>
      </c>
      <c r="S57" s="202">
        <v>0</v>
      </c>
      <c r="T57" s="202">
        <v>0.05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55.8</v>
      </c>
      <c r="AJ57" s="202">
        <v>0</v>
      </c>
      <c r="AK57" s="202">
        <v>4.3499999999999996</v>
      </c>
      <c r="AL57" s="202">
        <v>0</v>
      </c>
      <c r="AM57" s="202">
        <v>0</v>
      </c>
      <c r="AN57" s="202">
        <v>0</v>
      </c>
      <c r="AO57" s="202">
        <v>43.78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8.7200000000000006</v>
      </c>
      <c r="AV57" s="202">
        <v>0.05</v>
      </c>
      <c r="AW57" s="202">
        <v>0.04</v>
      </c>
      <c r="AX57" s="202">
        <v>0.1</v>
      </c>
      <c r="AY57" s="202">
        <v>0.09</v>
      </c>
    </row>
    <row r="58" spans="1:51">
      <c r="A58" t="s">
        <v>100</v>
      </c>
      <c r="B58" s="202">
        <v>0</v>
      </c>
      <c r="C58" s="202">
        <v>0</v>
      </c>
      <c r="D58" s="202">
        <v>3.38</v>
      </c>
      <c r="E58" s="202">
        <v>0</v>
      </c>
      <c r="F58" s="202">
        <v>0</v>
      </c>
      <c r="G58" s="202">
        <v>7.51</v>
      </c>
      <c r="H58" s="202">
        <v>0</v>
      </c>
      <c r="I58" s="202">
        <v>0</v>
      </c>
      <c r="J58" s="202">
        <v>10.7</v>
      </c>
      <c r="K58" s="202">
        <v>0.11</v>
      </c>
      <c r="L58" s="202">
        <v>0.3</v>
      </c>
      <c r="M58" s="202">
        <v>0.04</v>
      </c>
      <c r="N58" s="202">
        <v>0.1</v>
      </c>
      <c r="O58" s="202">
        <v>0.11</v>
      </c>
      <c r="P58" s="202">
        <v>0.52</v>
      </c>
      <c r="Q58" s="202">
        <v>0</v>
      </c>
      <c r="R58" s="202">
        <v>0.68</v>
      </c>
      <c r="S58" s="202">
        <v>0</v>
      </c>
      <c r="T58" s="202">
        <v>0.05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55.8</v>
      </c>
      <c r="AJ58" s="202">
        <v>0</v>
      </c>
      <c r="AK58" s="202">
        <v>4.3499999999999996</v>
      </c>
      <c r="AL58" s="202">
        <v>0</v>
      </c>
      <c r="AM58" s="202">
        <v>0</v>
      </c>
      <c r="AN58" s="202">
        <v>0</v>
      </c>
      <c r="AO58" s="202">
        <v>43.78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8.7200000000000006</v>
      </c>
      <c r="AV58" s="202">
        <v>0.05</v>
      </c>
      <c r="AW58" s="202">
        <v>0.04</v>
      </c>
      <c r="AX58" s="202">
        <v>0.1</v>
      </c>
      <c r="AY58" s="202">
        <v>0.09</v>
      </c>
    </row>
    <row r="59" spans="1:51">
      <c r="A59" t="s">
        <v>101</v>
      </c>
      <c r="B59" s="202">
        <v>0</v>
      </c>
      <c r="C59" s="202">
        <v>0</v>
      </c>
      <c r="D59" s="202">
        <v>3.38</v>
      </c>
      <c r="E59" s="202">
        <v>0</v>
      </c>
      <c r="F59" s="202">
        <v>0</v>
      </c>
      <c r="G59" s="202">
        <v>7.51</v>
      </c>
      <c r="H59" s="202">
        <v>0</v>
      </c>
      <c r="I59" s="202">
        <v>0</v>
      </c>
      <c r="J59" s="202">
        <v>10.7</v>
      </c>
      <c r="K59" s="202">
        <v>0.11</v>
      </c>
      <c r="L59" s="202">
        <v>0.3</v>
      </c>
      <c r="M59" s="202">
        <v>0.04</v>
      </c>
      <c r="N59" s="202">
        <v>0.1</v>
      </c>
      <c r="O59" s="202">
        <v>0.11</v>
      </c>
      <c r="P59" s="202">
        <v>0.52</v>
      </c>
      <c r="Q59" s="202">
        <v>0</v>
      </c>
      <c r="R59" s="202">
        <v>0.68</v>
      </c>
      <c r="S59" s="202">
        <v>0</v>
      </c>
      <c r="T59" s="202">
        <v>0.05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55.8</v>
      </c>
      <c r="AJ59" s="202">
        <v>0</v>
      </c>
      <c r="AK59" s="202">
        <v>4.3499999999999996</v>
      </c>
      <c r="AL59" s="202">
        <v>0</v>
      </c>
      <c r="AM59" s="202">
        <v>0</v>
      </c>
      <c r="AN59" s="202">
        <v>0</v>
      </c>
      <c r="AO59" s="202">
        <v>43.78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8.7200000000000006</v>
      </c>
      <c r="AV59" s="202">
        <v>0.05</v>
      </c>
      <c r="AW59" s="202">
        <v>0.04</v>
      </c>
      <c r="AX59" s="202">
        <v>0.09</v>
      </c>
      <c r="AY59" s="202">
        <v>0.09</v>
      </c>
    </row>
    <row r="60" spans="1:51">
      <c r="A60" t="s">
        <v>102</v>
      </c>
      <c r="B60" s="202">
        <v>0</v>
      </c>
      <c r="C60" s="202">
        <v>0</v>
      </c>
      <c r="D60" s="202">
        <v>3.38</v>
      </c>
      <c r="E60" s="202">
        <v>0</v>
      </c>
      <c r="F60" s="202">
        <v>0</v>
      </c>
      <c r="G60" s="202">
        <v>7.51</v>
      </c>
      <c r="H60" s="202">
        <v>0</v>
      </c>
      <c r="I60" s="202">
        <v>0</v>
      </c>
      <c r="J60" s="202">
        <v>10.7</v>
      </c>
      <c r="K60" s="202">
        <v>0.11</v>
      </c>
      <c r="L60" s="202">
        <v>0.3</v>
      </c>
      <c r="M60" s="202">
        <v>0.04</v>
      </c>
      <c r="N60" s="202">
        <v>0.1</v>
      </c>
      <c r="O60" s="202">
        <v>0.11</v>
      </c>
      <c r="P60" s="202">
        <v>0.52</v>
      </c>
      <c r="Q60" s="202">
        <v>0</v>
      </c>
      <c r="R60" s="202">
        <v>0.68</v>
      </c>
      <c r="S60" s="202">
        <v>0</v>
      </c>
      <c r="T60" s="202">
        <v>0.05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55.8</v>
      </c>
      <c r="AJ60" s="202">
        <v>0</v>
      </c>
      <c r="AK60" s="202">
        <v>4.3499999999999996</v>
      </c>
      <c r="AL60" s="202">
        <v>0</v>
      </c>
      <c r="AM60" s="202">
        <v>0</v>
      </c>
      <c r="AN60" s="202">
        <v>0</v>
      </c>
      <c r="AO60" s="202">
        <v>43.78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8.7200000000000006</v>
      </c>
      <c r="AV60" s="202">
        <v>0.05</v>
      </c>
      <c r="AW60" s="202">
        <v>0.04</v>
      </c>
      <c r="AX60" s="202">
        <v>0.09</v>
      </c>
      <c r="AY60" s="202">
        <v>0.09</v>
      </c>
    </row>
    <row r="61" spans="1:51">
      <c r="A61" t="s">
        <v>103</v>
      </c>
      <c r="B61" s="202">
        <v>0</v>
      </c>
      <c r="C61" s="202">
        <v>0</v>
      </c>
      <c r="D61" s="202">
        <v>3.38</v>
      </c>
      <c r="E61" s="202">
        <v>0</v>
      </c>
      <c r="F61" s="202">
        <v>0</v>
      </c>
      <c r="G61" s="202">
        <v>7.51</v>
      </c>
      <c r="H61" s="202">
        <v>0</v>
      </c>
      <c r="I61" s="202">
        <v>0</v>
      </c>
      <c r="J61" s="202">
        <v>10.7</v>
      </c>
      <c r="K61" s="202">
        <v>0.11</v>
      </c>
      <c r="L61" s="202">
        <v>0.3</v>
      </c>
      <c r="M61" s="202">
        <v>0.04</v>
      </c>
      <c r="N61" s="202">
        <v>0.1</v>
      </c>
      <c r="O61" s="202">
        <v>0.11</v>
      </c>
      <c r="P61" s="202">
        <v>0.52</v>
      </c>
      <c r="Q61" s="202">
        <v>0</v>
      </c>
      <c r="R61" s="202">
        <v>0.68</v>
      </c>
      <c r="S61" s="202">
        <v>0</v>
      </c>
      <c r="T61" s="202">
        <v>0.05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55.8</v>
      </c>
      <c r="AJ61" s="202">
        <v>0</v>
      </c>
      <c r="AK61" s="202">
        <v>4.3499999999999996</v>
      </c>
      <c r="AL61" s="202">
        <v>0</v>
      </c>
      <c r="AM61" s="202">
        <v>0</v>
      </c>
      <c r="AN61" s="202">
        <v>0</v>
      </c>
      <c r="AO61" s="202">
        <v>43.78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8.7200000000000006</v>
      </c>
      <c r="AV61" s="202">
        <v>0.05</v>
      </c>
      <c r="AW61" s="202">
        <v>0.04</v>
      </c>
      <c r="AX61" s="202">
        <v>0.09</v>
      </c>
      <c r="AY61" s="202">
        <v>0.09</v>
      </c>
    </row>
    <row r="62" spans="1:51">
      <c r="A62" t="s">
        <v>104</v>
      </c>
      <c r="B62" s="202">
        <v>0</v>
      </c>
      <c r="C62" s="202">
        <v>0</v>
      </c>
      <c r="D62" s="202">
        <v>3.38</v>
      </c>
      <c r="E62" s="202">
        <v>0</v>
      </c>
      <c r="F62" s="202">
        <v>0</v>
      </c>
      <c r="G62" s="202">
        <v>7.51</v>
      </c>
      <c r="H62" s="202">
        <v>0</v>
      </c>
      <c r="I62" s="202">
        <v>0</v>
      </c>
      <c r="J62" s="202">
        <v>10.7</v>
      </c>
      <c r="K62" s="202">
        <v>0.11</v>
      </c>
      <c r="L62" s="202">
        <v>0.3</v>
      </c>
      <c r="M62" s="202">
        <v>0.04</v>
      </c>
      <c r="N62" s="202">
        <v>0.1</v>
      </c>
      <c r="O62" s="202">
        <v>0.11</v>
      </c>
      <c r="P62" s="202">
        <v>0.52</v>
      </c>
      <c r="Q62" s="202">
        <v>0</v>
      </c>
      <c r="R62" s="202">
        <v>0.68</v>
      </c>
      <c r="S62" s="202">
        <v>0</v>
      </c>
      <c r="T62" s="202">
        <v>0.05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55.8</v>
      </c>
      <c r="AJ62" s="202">
        <v>0</v>
      </c>
      <c r="AK62" s="202">
        <v>4.3499999999999996</v>
      </c>
      <c r="AL62" s="202">
        <v>0</v>
      </c>
      <c r="AM62" s="202">
        <v>0</v>
      </c>
      <c r="AN62" s="202">
        <v>0</v>
      </c>
      <c r="AO62" s="202">
        <v>43.78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8.7200000000000006</v>
      </c>
      <c r="AV62" s="202">
        <v>0.05</v>
      </c>
      <c r="AW62" s="202">
        <v>0.08</v>
      </c>
      <c r="AX62" s="202">
        <v>0.09</v>
      </c>
      <c r="AY62" s="202">
        <v>0.09</v>
      </c>
    </row>
    <row r="63" spans="1:51">
      <c r="A63" t="s">
        <v>105</v>
      </c>
      <c r="B63" s="202">
        <v>0</v>
      </c>
      <c r="C63" s="202">
        <v>0</v>
      </c>
      <c r="D63" s="202">
        <v>3.32</v>
      </c>
      <c r="E63" s="202">
        <v>0</v>
      </c>
      <c r="F63" s="202">
        <v>0</v>
      </c>
      <c r="G63" s="202">
        <v>7.51</v>
      </c>
      <c r="H63" s="202">
        <v>0</v>
      </c>
      <c r="I63" s="202">
        <v>0</v>
      </c>
      <c r="J63" s="202">
        <v>10.56</v>
      </c>
      <c r="K63" s="202">
        <v>0.11</v>
      </c>
      <c r="L63" s="202">
        <v>0.25</v>
      </c>
      <c r="M63" s="202">
        <v>0.04</v>
      </c>
      <c r="N63" s="202">
        <v>0.1</v>
      </c>
      <c r="O63" s="202">
        <v>0.11</v>
      </c>
      <c r="P63" s="202">
        <v>0.52</v>
      </c>
      <c r="Q63" s="202">
        <v>0</v>
      </c>
      <c r="R63" s="202">
        <v>0.68</v>
      </c>
      <c r="S63" s="202">
        <v>0</v>
      </c>
      <c r="T63" s="202">
        <v>0.05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56.65</v>
      </c>
      <c r="AJ63" s="202">
        <v>0</v>
      </c>
      <c r="AK63" s="202">
        <v>4.3499999999999996</v>
      </c>
      <c r="AL63" s="202">
        <v>0</v>
      </c>
      <c r="AM63" s="202">
        <v>0</v>
      </c>
      <c r="AN63" s="202">
        <v>0</v>
      </c>
      <c r="AO63" s="202">
        <v>43.78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8.7200000000000006</v>
      </c>
      <c r="AV63" s="202">
        <v>0.05</v>
      </c>
      <c r="AW63" s="202">
        <v>0.08</v>
      </c>
      <c r="AX63" s="202">
        <v>0.09</v>
      </c>
      <c r="AY63" s="202">
        <v>0.09</v>
      </c>
    </row>
    <row r="64" spans="1:51">
      <c r="A64" t="s">
        <v>106</v>
      </c>
      <c r="B64" s="202">
        <v>0</v>
      </c>
      <c r="C64" s="202">
        <v>0</v>
      </c>
      <c r="D64" s="202">
        <v>3.32</v>
      </c>
      <c r="E64" s="202">
        <v>0</v>
      </c>
      <c r="F64" s="202">
        <v>0</v>
      </c>
      <c r="G64" s="202">
        <v>7.51</v>
      </c>
      <c r="H64" s="202">
        <v>0</v>
      </c>
      <c r="I64" s="202">
        <v>0</v>
      </c>
      <c r="J64" s="202">
        <v>10.56</v>
      </c>
      <c r="K64" s="202">
        <v>0.11</v>
      </c>
      <c r="L64" s="202">
        <v>0.25</v>
      </c>
      <c r="M64" s="202">
        <v>0.04</v>
      </c>
      <c r="N64" s="202">
        <v>0.1</v>
      </c>
      <c r="O64" s="202">
        <v>0.11</v>
      </c>
      <c r="P64" s="202">
        <v>0.52</v>
      </c>
      <c r="Q64" s="202">
        <v>0</v>
      </c>
      <c r="R64" s="202">
        <v>0.68</v>
      </c>
      <c r="S64" s="202">
        <v>0</v>
      </c>
      <c r="T64" s="202">
        <v>0.05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56.65</v>
      </c>
      <c r="AJ64" s="202">
        <v>0</v>
      </c>
      <c r="AK64" s="202">
        <v>4.3499999999999996</v>
      </c>
      <c r="AL64" s="202">
        <v>0</v>
      </c>
      <c r="AM64" s="202">
        <v>0</v>
      </c>
      <c r="AN64" s="202">
        <v>0</v>
      </c>
      <c r="AO64" s="202">
        <v>43.78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8.7200000000000006</v>
      </c>
      <c r="AV64" s="202">
        <v>0.05</v>
      </c>
      <c r="AW64" s="202">
        <v>0.08</v>
      </c>
      <c r="AX64" s="202">
        <v>0.09</v>
      </c>
      <c r="AY64" s="202">
        <v>0.09</v>
      </c>
    </row>
    <row r="65" spans="1:51">
      <c r="A65" t="s">
        <v>107</v>
      </c>
      <c r="B65" s="202">
        <v>0</v>
      </c>
      <c r="C65" s="202">
        <v>0</v>
      </c>
      <c r="D65" s="202">
        <v>3.32</v>
      </c>
      <c r="E65" s="202">
        <v>0</v>
      </c>
      <c r="F65" s="202">
        <v>0</v>
      </c>
      <c r="G65" s="202">
        <v>7.51</v>
      </c>
      <c r="H65" s="202">
        <v>0</v>
      </c>
      <c r="I65" s="202">
        <v>0</v>
      </c>
      <c r="J65" s="202">
        <v>10.56</v>
      </c>
      <c r="K65" s="202">
        <v>0.11</v>
      </c>
      <c r="L65" s="202">
        <v>0.25</v>
      </c>
      <c r="M65" s="202">
        <v>0.04</v>
      </c>
      <c r="N65" s="202">
        <v>0.1</v>
      </c>
      <c r="O65" s="202">
        <v>0.11</v>
      </c>
      <c r="P65" s="202">
        <v>0.52</v>
      </c>
      <c r="Q65" s="202">
        <v>0</v>
      </c>
      <c r="R65" s="202">
        <v>0.68</v>
      </c>
      <c r="S65" s="202">
        <v>0</v>
      </c>
      <c r="T65" s="202">
        <v>0.05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56.65</v>
      </c>
      <c r="AJ65" s="202">
        <v>0</v>
      </c>
      <c r="AK65" s="202">
        <v>4.3499999999999996</v>
      </c>
      <c r="AL65" s="202">
        <v>0</v>
      </c>
      <c r="AM65" s="202">
        <v>0</v>
      </c>
      <c r="AN65" s="202">
        <v>0</v>
      </c>
      <c r="AO65" s="202">
        <v>43.78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8.7200000000000006</v>
      </c>
      <c r="AV65" s="202">
        <v>0.05</v>
      </c>
      <c r="AW65" s="202">
        <v>0.08</v>
      </c>
      <c r="AX65" s="202">
        <v>0.09</v>
      </c>
      <c r="AY65" s="202">
        <v>0.09</v>
      </c>
    </row>
    <row r="66" spans="1:51">
      <c r="A66" t="s">
        <v>108</v>
      </c>
      <c r="B66" s="202">
        <v>0</v>
      </c>
      <c r="C66" s="202">
        <v>0</v>
      </c>
      <c r="D66" s="202">
        <v>3.32</v>
      </c>
      <c r="E66" s="202">
        <v>0</v>
      </c>
      <c r="F66" s="202">
        <v>0</v>
      </c>
      <c r="G66" s="202">
        <v>7.51</v>
      </c>
      <c r="H66" s="202">
        <v>0</v>
      </c>
      <c r="I66" s="202">
        <v>0</v>
      </c>
      <c r="J66" s="202">
        <v>10.56</v>
      </c>
      <c r="K66" s="202">
        <v>0.11</v>
      </c>
      <c r="L66" s="202">
        <v>0.25</v>
      </c>
      <c r="M66" s="202">
        <v>0.04</v>
      </c>
      <c r="N66" s="202">
        <v>0.1</v>
      </c>
      <c r="O66" s="202">
        <v>0.11</v>
      </c>
      <c r="P66" s="202">
        <v>0.52</v>
      </c>
      <c r="Q66" s="202">
        <v>0</v>
      </c>
      <c r="R66" s="202">
        <v>0.68</v>
      </c>
      <c r="S66" s="202">
        <v>0</v>
      </c>
      <c r="T66" s="202">
        <v>0.05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56.65</v>
      </c>
      <c r="AJ66" s="202">
        <v>0</v>
      </c>
      <c r="AK66" s="202">
        <v>4.3499999999999996</v>
      </c>
      <c r="AL66" s="202">
        <v>0</v>
      </c>
      <c r="AM66" s="202">
        <v>0</v>
      </c>
      <c r="AN66" s="202">
        <v>0</v>
      </c>
      <c r="AO66" s="202">
        <v>43.78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8.7200000000000006</v>
      </c>
      <c r="AV66" s="202">
        <v>0.05</v>
      </c>
      <c r="AW66" s="202">
        <v>0.08</v>
      </c>
      <c r="AX66" s="202">
        <v>0.09</v>
      </c>
      <c r="AY66" s="202">
        <v>0.09</v>
      </c>
    </row>
    <row r="67" spans="1:51">
      <c r="A67" t="s">
        <v>109</v>
      </c>
      <c r="B67" s="202">
        <v>0</v>
      </c>
      <c r="C67" s="202">
        <v>0</v>
      </c>
      <c r="D67" s="202">
        <v>3.32</v>
      </c>
      <c r="E67" s="202">
        <v>0</v>
      </c>
      <c r="F67" s="202">
        <v>0</v>
      </c>
      <c r="G67" s="202">
        <v>7.51</v>
      </c>
      <c r="H67" s="202">
        <v>0</v>
      </c>
      <c r="I67" s="202">
        <v>0</v>
      </c>
      <c r="J67" s="202">
        <v>10.56</v>
      </c>
      <c r="K67" s="202">
        <v>0.11</v>
      </c>
      <c r="L67" s="202">
        <v>0.25</v>
      </c>
      <c r="M67" s="202">
        <v>0.04</v>
      </c>
      <c r="N67" s="202">
        <v>0.1</v>
      </c>
      <c r="O67" s="202">
        <v>0.11</v>
      </c>
      <c r="P67" s="202">
        <v>0.63</v>
      </c>
      <c r="Q67" s="202">
        <v>0</v>
      </c>
      <c r="R67" s="202">
        <v>0.68</v>
      </c>
      <c r="S67" s="202">
        <v>0</v>
      </c>
      <c r="T67" s="202">
        <v>0.05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56.65</v>
      </c>
      <c r="AJ67" s="202">
        <v>0</v>
      </c>
      <c r="AK67" s="202">
        <v>4.3499999999999996</v>
      </c>
      <c r="AL67" s="202">
        <v>0</v>
      </c>
      <c r="AM67" s="202">
        <v>0</v>
      </c>
      <c r="AN67" s="202">
        <v>0</v>
      </c>
      <c r="AO67" s="202">
        <v>43.78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8.7200000000000006</v>
      </c>
      <c r="AV67" s="202">
        <v>0.05</v>
      </c>
      <c r="AW67" s="202">
        <v>0.08</v>
      </c>
      <c r="AX67" s="202">
        <v>0.09</v>
      </c>
      <c r="AY67" s="202">
        <v>0.09</v>
      </c>
    </row>
    <row r="68" spans="1:51">
      <c r="A68" t="s">
        <v>110</v>
      </c>
      <c r="B68" s="202">
        <v>0</v>
      </c>
      <c r="C68" s="202">
        <v>0</v>
      </c>
      <c r="D68" s="202">
        <v>3.32</v>
      </c>
      <c r="E68" s="202">
        <v>0</v>
      </c>
      <c r="F68" s="202">
        <v>0</v>
      </c>
      <c r="G68" s="202">
        <v>7.51</v>
      </c>
      <c r="H68" s="202">
        <v>0</v>
      </c>
      <c r="I68" s="202">
        <v>0</v>
      </c>
      <c r="J68" s="202">
        <v>10.56</v>
      </c>
      <c r="K68" s="202">
        <v>0.11</v>
      </c>
      <c r="L68" s="202">
        <v>0.25</v>
      </c>
      <c r="M68" s="202">
        <v>0.04</v>
      </c>
      <c r="N68" s="202">
        <v>0.1</v>
      </c>
      <c r="O68" s="202">
        <v>0.11</v>
      </c>
      <c r="P68" s="202">
        <v>0.63</v>
      </c>
      <c r="Q68" s="202">
        <v>0</v>
      </c>
      <c r="R68" s="202">
        <v>0.68</v>
      </c>
      <c r="S68" s="202">
        <v>0</v>
      </c>
      <c r="T68" s="202">
        <v>0.05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56.65</v>
      </c>
      <c r="AJ68" s="202">
        <v>0</v>
      </c>
      <c r="AK68" s="202">
        <v>4.3499999999999996</v>
      </c>
      <c r="AL68" s="202">
        <v>0</v>
      </c>
      <c r="AM68" s="202">
        <v>0</v>
      </c>
      <c r="AN68" s="202">
        <v>0</v>
      </c>
      <c r="AO68" s="202">
        <v>43.78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8.7200000000000006</v>
      </c>
      <c r="AV68" s="202">
        <v>0.05</v>
      </c>
      <c r="AW68" s="202">
        <v>0.08</v>
      </c>
      <c r="AX68" s="202">
        <v>0.09</v>
      </c>
      <c r="AY68" s="202">
        <v>0.09</v>
      </c>
    </row>
    <row r="69" spans="1:51">
      <c r="A69" t="s">
        <v>111</v>
      </c>
      <c r="B69" s="202">
        <v>0</v>
      </c>
      <c r="C69" s="202">
        <v>0</v>
      </c>
      <c r="D69" s="202">
        <v>3.32</v>
      </c>
      <c r="E69" s="202">
        <v>0</v>
      </c>
      <c r="F69" s="202">
        <v>0</v>
      </c>
      <c r="G69" s="202">
        <v>7.51</v>
      </c>
      <c r="H69" s="202">
        <v>0</v>
      </c>
      <c r="I69" s="202">
        <v>0</v>
      </c>
      <c r="J69" s="202">
        <v>9.67</v>
      </c>
      <c r="K69" s="202">
        <v>0.11</v>
      </c>
      <c r="L69" s="202">
        <v>0.26</v>
      </c>
      <c r="M69" s="202">
        <v>0.04</v>
      </c>
      <c r="N69" s="202">
        <v>0.1</v>
      </c>
      <c r="O69" s="202">
        <v>0.11</v>
      </c>
      <c r="P69" s="202">
        <v>0.63</v>
      </c>
      <c r="Q69" s="202">
        <v>0</v>
      </c>
      <c r="R69" s="202">
        <v>0.68</v>
      </c>
      <c r="S69" s="202">
        <v>0</v>
      </c>
      <c r="T69" s="202">
        <v>0.05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56.65</v>
      </c>
      <c r="AJ69" s="202">
        <v>0</v>
      </c>
      <c r="AK69" s="202">
        <v>4.3499999999999996</v>
      </c>
      <c r="AL69" s="202">
        <v>0</v>
      </c>
      <c r="AM69" s="202">
        <v>0</v>
      </c>
      <c r="AN69" s="202">
        <v>0</v>
      </c>
      <c r="AO69" s="202">
        <v>43.78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8.7200000000000006</v>
      </c>
      <c r="AV69" s="202">
        <v>0.05</v>
      </c>
      <c r="AW69" s="202">
        <v>0.08</v>
      </c>
      <c r="AX69" s="202">
        <v>0.09</v>
      </c>
      <c r="AY69" s="202">
        <v>0.09</v>
      </c>
    </row>
    <row r="70" spans="1:51">
      <c r="A70" t="s">
        <v>112</v>
      </c>
      <c r="B70" s="202">
        <v>0</v>
      </c>
      <c r="C70" s="202">
        <v>0</v>
      </c>
      <c r="D70" s="202">
        <v>3.32</v>
      </c>
      <c r="E70" s="202">
        <v>0</v>
      </c>
      <c r="F70" s="202">
        <v>0</v>
      </c>
      <c r="G70" s="202">
        <v>7.51</v>
      </c>
      <c r="H70" s="202">
        <v>0</v>
      </c>
      <c r="I70" s="202">
        <v>0</v>
      </c>
      <c r="J70" s="202">
        <v>10.220000000000001</v>
      </c>
      <c r="K70" s="202">
        <v>0.11</v>
      </c>
      <c r="L70" s="202">
        <v>0.26</v>
      </c>
      <c r="M70" s="202">
        <v>0.04</v>
      </c>
      <c r="N70" s="202">
        <v>0.1</v>
      </c>
      <c r="O70" s="202">
        <v>0.11</v>
      </c>
      <c r="P70" s="202">
        <v>0.63</v>
      </c>
      <c r="Q70" s="202">
        <v>0</v>
      </c>
      <c r="R70" s="202">
        <v>0.66</v>
      </c>
      <c r="S70" s="202">
        <v>0</v>
      </c>
      <c r="T70" s="202">
        <v>0.05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55.14</v>
      </c>
      <c r="AJ70" s="202">
        <v>0</v>
      </c>
      <c r="AK70" s="202">
        <v>4.3499999999999996</v>
      </c>
      <c r="AL70" s="202">
        <v>0</v>
      </c>
      <c r="AM70" s="202">
        <v>0</v>
      </c>
      <c r="AN70" s="202">
        <v>0</v>
      </c>
      <c r="AO70" s="202">
        <v>43.78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8.7200000000000006</v>
      </c>
      <c r="AV70" s="202">
        <v>0.05</v>
      </c>
      <c r="AW70" s="202">
        <v>0.08</v>
      </c>
      <c r="AX70" s="202">
        <v>0.09</v>
      </c>
      <c r="AY70" s="202">
        <v>0.09</v>
      </c>
    </row>
    <row r="71" spans="1:51">
      <c r="A71" t="s">
        <v>113</v>
      </c>
      <c r="B71" s="202">
        <v>0</v>
      </c>
      <c r="C71" s="202">
        <v>0</v>
      </c>
      <c r="D71" s="202">
        <v>3.25</v>
      </c>
      <c r="E71" s="202">
        <v>0</v>
      </c>
      <c r="F71" s="202">
        <v>0</v>
      </c>
      <c r="G71" s="202">
        <v>7.51</v>
      </c>
      <c r="H71" s="202">
        <v>0</v>
      </c>
      <c r="I71" s="202">
        <v>0</v>
      </c>
      <c r="J71" s="202">
        <v>10.49</v>
      </c>
      <c r="K71" s="202">
        <v>0.1</v>
      </c>
      <c r="L71" s="202">
        <v>0.26</v>
      </c>
      <c r="M71" s="202">
        <v>0.04</v>
      </c>
      <c r="N71" s="202">
        <v>0.1</v>
      </c>
      <c r="O71" s="202">
        <v>0.11</v>
      </c>
      <c r="P71" s="202">
        <v>0.63</v>
      </c>
      <c r="Q71" s="202">
        <v>0</v>
      </c>
      <c r="R71" s="202">
        <v>0.04</v>
      </c>
      <c r="S71" s="202">
        <v>0</v>
      </c>
      <c r="T71" s="202">
        <v>0.05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55.14</v>
      </c>
      <c r="AJ71" s="202">
        <v>0</v>
      </c>
      <c r="AK71" s="202">
        <v>4.3499999999999996</v>
      </c>
      <c r="AL71" s="202">
        <v>0</v>
      </c>
      <c r="AM71" s="202">
        <v>0</v>
      </c>
      <c r="AN71" s="202">
        <v>0</v>
      </c>
      <c r="AO71" s="202">
        <v>43.78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8.7200000000000006</v>
      </c>
      <c r="AV71" s="202">
        <v>0.05</v>
      </c>
      <c r="AW71" s="202">
        <v>0.08</v>
      </c>
      <c r="AX71" s="202">
        <v>0.09</v>
      </c>
      <c r="AY71" s="202">
        <v>0.09</v>
      </c>
    </row>
    <row r="72" spans="1:51">
      <c r="A72" t="s">
        <v>114</v>
      </c>
      <c r="B72" s="202">
        <v>0</v>
      </c>
      <c r="C72" s="202">
        <v>0</v>
      </c>
      <c r="D72" s="202">
        <v>3.25</v>
      </c>
      <c r="E72" s="202">
        <v>0</v>
      </c>
      <c r="F72" s="202">
        <v>0</v>
      </c>
      <c r="G72" s="202">
        <v>7.51</v>
      </c>
      <c r="H72" s="202">
        <v>0</v>
      </c>
      <c r="I72" s="202">
        <v>0</v>
      </c>
      <c r="J72" s="202">
        <v>10.49</v>
      </c>
      <c r="K72" s="202">
        <v>0.1</v>
      </c>
      <c r="L72" s="202">
        <v>0.26</v>
      </c>
      <c r="M72" s="202">
        <v>0.04</v>
      </c>
      <c r="N72" s="202">
        <v>0.1</v>
      </c>
      <c r="O72" s="202">
        <v>0.11</v>
      </c>
      <c r="P72" s="202">
        <v>0.63</v>
      </c>
      <c r="Q72" s="202">
        <v>0</v>
      </c>
      <c r="R72" s="202">
        <v>0.04</v>
      </c>
      <c r="S72" s="202">
        <v>0</v>
      </c>
      <c r="T72" s="202">
        <v>0.05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55.14</v>
      </c>
      <c r="AJ72" s="202">
        <v>0</v>
      </c>
      <c r="AK72" s="202">
        <v>4.3499999999999996</v>
      </c>
      <c r="AL72" s="202">
        <v>0</v>
      </c>
      <c r="AM72" s="202">
        <v>0</v>
      </c>
      <c r="AN72" s="202">
        <v>0</v>
      </c>
      <c r="AO72" s="202">
        <v>43.78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8.7200000000000006</v>
      </c>
      <c r="AV72" s="202">
        <v>0.09</v>
      </c>
      <c r="AW72" s="202">
        <v>0.08</v>
      </c>
      <c r="AX72" s="202">
        <v>0.09</v>
      </c>
      <c r="AY72" s="202">
        <v>0.09</v>
      </c>
    </row>
    <row r="73" spans="1:51">
      <c r="A73" t="s">
        <v>115</v>
      </c>
      <c r="B73" s="202">
        <v>0</v>
      </c>
      <c r="C73" s="202">
        <v>0</v>
      </c>
      <c r="D73" s="202">
        <v>3.25</v>
      </c>
      <c r="E73" s="202">
        <v>0</v>
      </c>
      <c r="F73" s="202">
        <v>0</v>
      </c>
      <c r="G73" s="202">
        <v>7.51</v>
      </c>
      <c r="H73" s="202">
        <v>0</v>
      </c>
      <c r="I73" s="202">
        <v>0</v>
      </c>
      <c r="J73" s="202">
        <v>10.49</v>
      </c>
      <c r="K73" s="202">
        <v>0.1</v>
      </c>
      <c r="L73" s="202">
        <v>0.26</v>
      </c>
      <c r="M73" s="202">
        <v>0.04</v>
      </c>
      <c r="N73" s="202">
        <v>0.1</v>
      </c>
      <c r="O73" s="202">
        <v>0.11</v>
      </c>
      <c r="P73" s="202">
        <v>0.63</v>
      </c>
      <c r="Q73" s="202">
        <v>0</v>
      </c>
      <c r="R73" s="202">
        <v>0.04</v>
      </c>
      <c r="S73" s="202">
        <v>0</v>
      </c>
      <c r="T73" s="202">
        <v>0.05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55.14</v>
      </c>
      <c r="AJ73" s="202">
        <v>0</v>
      </c>
      <c r="AK73" s="202">
        <v>4.3499999999999996</v>
      </c>
      <c r="AL73" s="202">
        <v>0</v>
      </c>
      <c r="AM73" s="202">
        <v>0</v>
      </c>
      <c r="AN73" s="202">
        <v>0</v>
      </c>
      <c r="AO73" s="202">
        <v>43.78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8.7200000000000006</v>
      </c>
      <c r="AV73" s="202">
        <v>0.09</v>
      </c>
      <c r="AW73" s="202">
        <v>0.08</v>
      </c>
      <c r="AX73" s="202">
        <v>0.1</v>
      </c>
      <c r="AY73" s="202">
        <v>0.09</v>
      </c>
    </row>
    <row r="74" spans="1:51">
      <c r="A74" t="s">
        <v>116</v>
      </c>
      <c r="B74" s="202">
        <v>0</v>
      </c>
      <c r="C74" s="202">
        <v>0</v>
      </c>
      <c r="D74" s="202">
        <v>3.25</v>
      </c>
      <c r="E74" s="202">
        <v>0</v>
      </c>
      <c r="F74" s="202">
        <v>0</v>
      </c>
      <c r="G74" s="202">
        <v>7.51</v>
      </c>
      <c r="H74" s="202">
        <v>0</v>
      </c>
      <c r="I74" s="202">
        <v>0</v>
      </c>
      <c r="J74" s="202">
        <v>10.49</v>
      </c>
      <c r="K74" s="202">
        <v>0.1</v>
      </c>
      <c r="L74" s="202">
        <v>0.26</v>
      </c>
      <c r="M74" s="202">
        <v>0.04</v>
      </c>
      <c r="N74" s="202">
        <v>0.1</v>
      </c>
      <c r="O74" s="202">
        <v>0.11</v>
      </c>
      <c r="P74" s="202">
        <v>0.63</v>
      </c>
      <c r="Q74" s="202">
        <v>0</v>
      </c>
      <c r="R74" s="202">
        <v>0.04</v>
      </c>
      <c r="S74" s="202">
        <v>0</v>
      </c>
      <c r="T74" s="202">
        <v>0.05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55.14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43.78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8.7200000000000006</v>
      </c>
      <c r="AV74" s="202">
        <v>0.09</v>
      </c>
      <c r="AW74" s="202">
        <v>0.08</v>
      </c>
      <c r="AX74" s="202">
        <v>0.1</v>
      </c>
      <c r="AY74" s="202">
        <v>0.09</v>
      </c>
    </row>
    <row r="75" spans="1:51">
      <c r="A75" t="s">
        <v>117</v>
      </c>
      <c r="B75" s="202">
        <v>0</v>
      </c>
      <c r="C75" s="202">
        <v>0</v>
      </c>
      <c r="D75" s="202">
        <v>3.16</v>
      </c>
      <c r="E75" s="202">
        <v>0</v>
      </c>
      <c r="F75" s="202">
        <v>0</v>
      </c>
      <c r="G75" s="202">
        <v>7.51</v>
      </c>
      <c r="H75" s="202">
        <v>0</v>
      </c>
      <c r="I75" s="202">
        <v>0</v>
      </c>
      <c r="J75" s="202">
        <v>10.56</v>
      </c>
      <c r="K75" s="202">
        <v>0.1</v>
      </c>
      <c r="L75" s="202">
        <v>0.26</v>
      </c>
      <c r="M75" s="202">
        <v>0.04</v>
      </c>
      <c r="N75" s="202">
        <v>0.1</v>
      </c>
      <c r="O75" s="202">
        <v>0.11</v>
      </c>
      <c r="P75" s="202">
        <v>0.63</v>
      </c>
      <c r="Q75" s="202">
        <v>0</v>
      </c>
      <c r="R75" s="202">
        <v>0.04</v>
      </c>
      <c r="S75" s="202">
        <v>0</v>
      </c>
      <c r="T75" s="202">
        <v>0.05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53.93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45.24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8.7200000000000006</v>
      </c>
      <c r="AV75" s="202">
        <v>0.09</v>
      </c>
      <c r="AW75" s="202">
        <v>0.08</v>
      </c>
      <c r="AX75" s="202">
        <v>0.1</v>
      </c>
      <c r="AY75" s="202">
        <v>0.09</v>
      </c>
    </row>
    <row r="76" spans="1:51">
      <c r="A76" t="s">
        <v>118</v>
      </c>
      <c r="B76" s="202">
        <v>0</v>
      </c>
      <c r="C76" s="202">
        <v>0</v>
      </c>
      <c r="D76" s="202">
        <v>3.16</v>
      </c>
      <c r="E76" s="202">
        <v>0</v>
      </c>
      <c r="F76" s="202">
        <v>0</v>
      </c>
      <c r="G76" s="202">
        <v>7.51</v>
      </c>
      <c r="H76" s="202">
        <v>0</v>
      </c>
      <c r="I76" s="202">
        <v>0</v>
      </c>
      <c r="J76" s="202">
        <v>10.56</v>
      </c>
      <c r="K76" s="202">
        <v>0.1</v>
      </c>
      <c r="L76" s="202">
        <v>0.26</v>
      </c>
      <c r="M76" s="202">
        <v>0.04</v>
      </c>
      <c r="N76" s="202">
        <v>0.1</v>
      </c>
      <c r="O76" s="202">
        <v>0.11</v>
      </c>
      <c r="P76" s="202">
        <v>0.63</v>
      </c>
      <c r="Q76" s="202">
        <v>0</v>
      </c>
      <c r="R76" s="202">
        <v>0.04</v>
      </c>
      <c r="S76" s="202">
        <v>0</v>
      </c>
      <c r="T76" s="202">
        <v>0.05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53.93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45.24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8.7200000000000006</v>
      </c>
      <c r="AV76" s="202">
        <v>0.09</v>
      </c>
      <c r="AW76" s="202">
        <v>0.08</v>
      </c>
      <c r="AX76" s="202">
        <v>0.1</v>
      </c>
      <c r="AY76" s="202">
        <v>0.09</v>
      </c>
    </row>
    <row r="77" spans="1:51">
      <c r="A77" t="s">
        <v>119</v>
      </c>
      <c r="B77" s="202">
        <v>0</v>
      </c>
      <c r="C77" s="202">
        <v>0</v>
      </c>
      <c r="D77" s="202">
        <v>3.16</v>
      </c>
      <c r="E77" s="202">
        <v>0</v>
      </c>
      <c r="F77" s="202">
        <v>0</v>
      </c>
      <c r="G77" s="202">
        <v>7.51</v>
      </c>
      <c r="H77" s="202">
        <v>0</v>
      </c>
      <c r="I77" s="202">
        <v>0</v>
      </c>
      <c r="J77" s="202">
        <v>10.7</v>
      </c>
      <c r="K77" s="202">
        <v>0.1</v>
      </c>
      <c r="L77" s="202">
        <v>0.26</v>
      </c>
      <c r="M77" s="202">
        <v>0.04</v>
      </c>
      <c r="N77" s="202">
        <v>0.1</v>
      </c>
      <c r="O77" s="202">
        <v>0.11</v>
      </c>
      <c r="P77" s="202">
        <v>0.63</v>
      </c>
      <c r="Q77" s="202">
        <v>0</v>
      </c>
      <c r="R77" s="202">
        <v>0.04</v>
      </c>
      <c r="S77" s="202">
        <v>0</v>
      </c>
      <c r="T77" s="202">
        <v>0.05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53.93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45.24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8.7200000000000006</v>
      </c>
      <c r="AV77" s="202">
        <v>0.14000000000000001</v>
      </c>
      <c r="AW77" s="202">
        <v>0.12</v>
      </c>
      <c r="AX77" s="202">
        <v>0.11</v>
      </c>
      <c r="AY77" s="202">
        <v>0.09</v>
      </c>
    </row>
    <row r="78" spans="1:51">
      <c r="A78" t="s">
        <v>120</v>
      </c>
      <c r="B78" s="202">
        <v>0</v>
      </c>
      <c r="C78" s="202">
        <v>0</v>
      </c>
      <c r="D78" s="202">
        <v>3.16</v>
      </c>
      <c r="E78" s="202">
        <v>0</v>
      </c>
      <c r="F78" s="202">
        <v>0</v>
      </c>
      <c r="G78" s="202">
        <v>7.51</v>
      </c>
      <c r="H78" s="202">
        <v>0</v>
      </c>
      <c r="I78" s="202">
        <v>0</v>
      </c>
      <c r="J78" s="202">
        <v>10.7</v>
      </c>
      <c r="K78" s="202">
        <v>0.1</v>
      </c>
      <c r="L78" s="202">
        <v>0.26</v>
      </c>
      <c r="M78" s="202">
        <v>0.04</v>
      </c>
      <c r="N78" s="202">
        <v>0.1</v>
      </c>
      <c r="O78" s="202">
        <v>0.11</v>
      </c>
      <c r="P78" s="202">
        <v>0.63</v>
      </c>
      <c r="Q78" s="202">
        <v>0</v>
      </c>
      <c r="R78" s="202">
        <v>0.04</v>
      </c>
      <c r="S78" s="202">
        <v>0</v>
      </c>
      <c r="T78" s="202">
        <v>0.05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53.93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45.24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8.7200000000000006</v>
      </c>
      <c r="AV78" s="202">
        <v>0.14000000000000001</v>
      </c>
      <c r="AW78" s="202">
        <v>0.13</v>
      </c>
      <c r="AX78" s="202">
        <v>0.11</v>
      </c>
      <c r="AY78" s="202">
        <v>0.09</v>
      </c>
    </row>
    <row r="79" spans="1:51">
      <c r="A79" t="s">
        <v>121</v>
      </c>
      <c r="B79" s="202">
        <v>0</v>
      </c>
      <c r="C79" s="202">
        <v>0</v>
      </c>
      <c r="D79" s="202">
        <v>3.16</v>
      </c>
      <c r="E79" s="202">
        <v>0</v>
      </c>
      <c r="F79" s="202">
        <v>0</v>
      </c>
      <c r="G79" s="202">
        <v>7.51</v>
      </c>
      <c r="H79" s="202">
        <v>0</v>
      </c>
      <c r="I79" s="202">
        <v>0</v>
      </c>
      <c r="J79" s="202">
        <v>10.7</v>
      </c>
      <c r="K79" s="202">
        <v>0.1</v>
      </c>
      <c r="L79" s="202">
        <v>0.26</v>
      </c>
      <c r="M79" s="202">
        <v>0.04</v>
      </c>
      <c r="N79" s="202">
        <v>0.1</v>
      </c>
      <c r="O79" s="202">
        <v>0.11</v>
      </c>
      <c r="P79" s="202">
        <v>0.63</v>
      </c>
      <c r="Q79" s="202">
        <v>0</v>
      </c>
      <c r="R79" s="202">
        <v>0.04</v>
      </c>
      <c r="S79" s="202">
        <v>0</v>
      </c>
      <c r="T79" s="202">
        <v>0.05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53.93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45.24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8.7200000000000006</v>
      </c>
      <c r="AV79" s="202">
        <v>0.14000000000000001</v>
      </c>
      <c r="AW79" s="202">
        <v>0.13</v>
      </c>
      <c r="AX79" s="202">
        <v>0.11</v>
      </c>
      <c r="AY79" s="202">
        <v>0.09</v>
      </c>
    </row>
    <row r="80" spans="1:51">
      <c r="A80" t="s">
        <v>122</v>
      </c>
      <c r="B80" s="202">
        <v>0</v>
      </c>
      <c r="C80" s="202">
        <v>0</v>
      </c>
      <c r="D80" s="202">
        <v>3.16</v>
      </c>
      <c r="E80" s="202">
        <v>0</v>
      </c>
      <c r="F80" s="202">
        <v>0</v>
      </c>
      <c r="G80" s="202">
        <v>7.51</v>
      </c>
      <c r="H80" s="202">
        <v>0</v>
      </c>
      <c r="I80" s="202">
        <v>0</v>
      </c>
      <c r="J80" s="202">
        <v>10.7</v>
      </c>
      <c r="K80" s="202">
        <v>0.1</v>
      </c>
      <c r="L80" s="202">
        <v>0.26</v>
      </c>
      <c r="M80" s="202">
        <v>0.04</v>
      </c>
      <c r="N80" s="202">
        <v>0.1</v>
      </c>
      <c r="O80" s="202">
        <v>0.11</v>
      </c>
      <c r="P80" s="202">
        <v>0.63</v>
      </c>
      <c r="Q80" s="202">
        <v>0</v>
      </c>
      <c r="R80" s="202">
        <v>0.04</v>
      </c>
      <c r="S80" s="202">
        <v>0</v>
      </c>
      <c r="T80" s="202">
        <v>0.05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53.93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45.24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8.7200000000000006</v>
      </c>
      <c r="AV80" s="202">
        <v>0.14000000000000001</v>
      </c>
      <c r="AW80" s="202">
        <v>0.13</v>
      </c>
      <c r="AX80" s="202">
        <v>0.11</v>
      </c>
      <c r="AY80" s="202">
        <v>0.09</v>
      </c>
    </row>
    <row r="81" spans="1:51">
      <c r="A81" t="s">
        <v>123</v>
      </c>
      <c r="B81" s="202">
        <v>0</v>
      </c>
      <c r="C81" s="202">
        <v>0</v>
      </c>
      <c r="D81" s="202">
        <v>3.16</v>
      </c>
      <c r="E81" s="202">
        <v>0</v>
      </c>
      <c r="F81" s="202">
        <v>0</v>
      </c>
      <c r="G81" s="202">
        <v>7.51</v>
      </c>
      <c r="H81" s="202">
        <v>0</v>
      </c>
      <c r="I81" s="202">
        <v>0</v>
      </c>
      <c r="J81" s="202">
        <v>10.7</v>
      </c>
      <c r="K81" s="202">
        <v>0.1</v>
      </c>
      <c r="L81" s="202">
        <v>0.26</v>
      </c>
      <c r="M81" s="202">
        <v>0.04</v>
      </c>
      <c r="N81" s="202">
        <v>0.1</v>
      </c>
      <c r="O81" s="202">
        <v>0.11</v>
      </c>
      <c r="P81" s="202">
        <v>0.63</v>
      </c>
      <c r="Q81" s="202">
        <v>0</v>
      </c>
      <c r="R81" s="202">
        <v>0.04</v>
      </c>
      <c r="S81" s="202">
        <v>0</v>
      </c>
      <c r="T81" s="202">
        <v>0.05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53.93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45.24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8.7200000000000006</v>
      </c>
      <c r="AV81" s="202">
        <v>0.14000000000000001</v>
      </c>
      <c r="AW81" s="202">
        <v>0.13</v>
      </c>
      <c r="AX81" s="202">
        <v>0.11</v>
      </c>
      <c r="AY81" s="202">
        <v>0.09</v>
      </c>
    </row>
    <row r="82" spans="1:51">
      <c r="A82" t="s">
        <v>124</v>
      </c>
      <c r="B82" s="202">
        <v>0</v>
      </c>
      <c r="C82" s="202">
        <v>0</v>
      </c>
      <c r="D82" s="202">
        <v>3.16</v>
      </c>
      <c r="E82" s="202">
        <v>0</v>
      </c>
      <c r="F82" s="202">
        <v>0</v>
      </c>
      <c r="G82" s="202">
        <v>7.51</v>
      </c>
      <c r="H82" s="202">
        <v>0</v>
      </c>
      <c r="I82" s="202">
        <v>0</v>
      </c>
      <c r="J82" s="202">
        <v>10.7</v>
      </c>
      <c r="K82" s="202">
        <v>0.1</v>
      </c>
      <c r="L82" s="202">
        <v>0.26</v>
      </c>
      <c r="M82" s="202">
        <v>0.04</v>
      </c>
      <c r="N82" s="202">
        <v>0.1</v>
      </c>
      <c r="O82" s="202">
        <v>0.11</v>
      </c>
      <c r="P82" s="202">
        <v>0.63</v>
      </c>
      <c r="Q82" s="202">
        <v>0</v>
      </c>
      <c r="R82" s="202">
        <v>0.04</v>
      </c>
      <c r="S82" s="202">
        <v>0</v>
      </c>
      <c r="T82" s="202">
        <v>0.05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53.93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45.24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8.7200000000000006</v>
      </c>
      <c r="AV82" s="202">
        <v>0.14000000000000001</v>
      </c>
      <c r="AW82" s="202">
        <v>0.13</v>
      </c>
      <c r="AX82" s="202">
        <v>0.11</v>
      </c>
      <c r="AY82" s="202">
        <v>0.09</v>
      </c>
    </row>
    <row r="83" spans="1:51">
      <c r="A83" t="s">
        <v>125</v>
      </c>
      <c r="B83" s="202">
        <v>0</v>
      </c>
      <c r="C83" s="202">
        <v>0</v>
      </c>
      <c r="D83" s="202">
        <v>3.16</v>
      </c>
      <c r="E83" s="202">
        <v>0</v>
      </c>
      <c r="F83" s="202">
        <v>0</v>
      </c>
      <c r="G83" s="202">
        <v>7.51</v>
      </c>
      <c r="H83" s="202">
        <v>0</v>
      </c>
      <c r="I83" s="202">
        <v>0</v>
      </c>
      <c r="J83" s="202">
        <v>10.7</v>
      </c>
      <c r="K83" s="202">
        <v>0.1</v>
      </c>
      <c r="L83" s="202">
        <v>0.26</v>
      </c>
      <c r="M83" s="202">
        <v>0.04</v>
      </c>
      <c r="N83" s="202">
        <v>0.1</v>
      </c>
      <c r="O83" s="202">
        <v>0.11</v>
      </c>
      <c r="P83" s="202">
        <v>0.63</v>
      </c>
      <c r="Q83" s="202">
        <v>0</v>
      </c>
      <c r="R83" s="202">
        <v>0.04</v>
      </c>
      <c r="S83" s="202">
        <v>0</v>
      </c>
      <c r="T83" s="202">
        <v>0.05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53.93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45.24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8.7200000000000006</v>
      </c>
      <c r="AV83" s="202">
        <v>0.14000000000000001</v>
      </c>
      <c r="AW83" s="202">
        <v>0.13</v>
      </c>
      <c r="AX83" s="202">
        <v>0.11</v>
      </c>
      <c r="AY83" s="202">
        <v>0.09</v>
      </c>
    </row>
    <row r="84" spans="1:51">
      <c r="A84" t="s">
        <v>126</v>
      </c>
      <c r="B84" s="202">
        <v>0</v>
      </c>
      <c r="C84" s="202">
        <v>0</v>
      </c>
      <c r="D84" s="202">
        <v>3.16</v>
      </c>
      <c r="E84" s="202">
        <v>0</v>
      </c>
      <c r="F84" s="202">
        <v>0</v>
      </c>
      <c r="G84" s="202">
        <v>7.51</v>
      </c>
      <c r="H84" s="202">
        <v>0</v>
      </c>
      <c r="I84" s="202">
        <v>0</v>
      </c>
      <c r="J84" s="202">
        <v>10.7</v>
      </c>
      <c r="K84" s="202">
        <v>0.1</v>
      </c>
      <c r="L84" s="202">
        <v>0.26</v>
      </c>
      <c r="M84" s="202">
        <v>0.04</v>
      </c>
      <c r="N84" s="202">
        <v>0.1</v>
      </c>
      <c r="O84" s="202">
        <v>0.11</v>
      </c>
      <c r="P84" s="202">
        <v>0.63</v>
      </c>
      <c r="Q84" s="202">
        <v>0</v>
      </c>
      <c r="R84" s="202">
        <v>0.04</v>
      </c>
      <c r="S84" s="202">
        <v>0</v>
      </c>
      <c r="T84" s="202">
        <v>0.05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53.93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45.24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8.7200000000000006</v>
      </c>
      <c r="AV84" s="202">
        <v>0.14000000000000001</v>
      </c>
      <c r="AW84" s="202">
        <v>0.13</v>
      </c>
      <c r="AX84" s="202">
        <v>0.11</v>
      </c>
      <c r="AY84" s="202">
        <v>0.09</v>
      </c>
    </row>
    <row r="85" spans="1:51">
      <c r="A85" t="s">
        <v>127</v>
      </c>
      <c r="B85" s="202">
        <v>0</v>
      </c>
      <c r="C85" s="202">
        <v>0</v>
      </c>
      <c r="D85" s="202">
        <v>3.16</v>
      </c>
      <c r="E85" s="202">
        <v>0</v>
      </c>
      <c r="F85" s="202">
        <v>0</v>
      </c>
      <c r="G85" s="202">
        <v>7.51</v>
      </c>
      <c r="H85" s="202">
        <v>0</v>
      </c>
      <c r="I85" s="202">
        <v>0</v>
      </c>
      <c r="J85" s="202">
        <v>10.7</v>
      </c>
      <c r="K85" s="202">
        <v>0.1</v>
      </c>
      <c r="L85" s="202">
        <v>0.26</v>
      </c>
      <c r="M85" s="202">
        <v>0.04</v>
      </c>
      <c r="N85" s="202">
        <v>0.1</v>
      </c>
      <c r="O85" s="202">
        <v>0.11</v>
      </c>
      <c r="P85" s="202">
        <v>0.63</v>
      </c>
      <c r="Q85" s="202">
        <v>0</v>
      </c>
      <c r="R85" s="202">
        <v>0.04</v>
      </c>
      <c r="S85" s="202">
        <v>0</v>
      </c>
      <c r="T85" s="202">
        <v>0.05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53.93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45.24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8.7200000000000006</v>
      </c>
      <c r="AV85" s="202">
        <v>0.14000000000000001</v>
      </c>
      <c r="AW85" s="202">
        <v>0.13</v>
      </c>
      <c r="AX85" s="202">
        <v>0.11</v>
      </c>
      <c r="AY85" s="202">
        <v>0.09</v>
      </c>
    </row>
    <row r="86" spans="1:51">
      <c r="A86" t="s">
        <v>128</v>
      </c>
      <c r="B86" s="202">
        <v>0</v>
      </c>
      <c r="C86" s="202">
        <v>0</v>
      </c>
      <c r="D86" s="202">
        <v>3.16</v>
      </c>
      <c r="E86" s="202">
        <v>0</v>
      </c>
      <c r="F86" s="202">
        <v>0</v>
      </c>
      <c r="G86" s="202">
        <v>7.51</v>
      </c>
      <c r="H86" s="202">
        <v>0</v>
      </c>
      <c r="I86" s="202">
        <v>0</v>
      </c>
      <c r="J86" s="202">
        <v>10.7</v>
      </c>
      <c r="K86" s="202">
        <v>0.1</v>
      </c>
      <c r="L86" s="202">
        <v>0.26</v>
      </c>
      <c r="M86" s="202">
        <v>0.04</v>
      </c>
      <c r="N86" s="202">
        <v>0.1</v>
      </c>
      <c r="O86" s="202">
        <v>0.11</v>
      </c>
      <c r="P86" s="202">
        <v>0.63</v>
      </c>
      <c r="Q86" s="202">
        <v>0</v>
      </c>
      <c r="R86" s="202">
        <v>0.04</v>
      </c>
      <c r="S86" s="202">
        <v>0</v>
      </c>
      <c r="T86" s="202">
        <v>0.05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53.93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45.24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8.7200000000000006</v>
      </c>
      <c r="AV86" s="202">
        <v>0.14000000000000001</v>
      </c>
      <c r="AW86" s="202">
        <v>0.13</v>
      </c>
      <c r="AX86" s="202">
        <v>0.11</v>
      </c>
      <c r="AY86" s="202">
        <v>0.09</v>
      </c>
    </row>
    <row r="87" spans="1:51">
      <c r="A87" t="s">
        <v>129</v>
      </c>
      <c r="B87" s="202">
        <v>0</v>
      </c>
      <c r="C87" s="202">
        <v>0</v>
      </c>
      <c r="D87" s="202">
        <v>3.25</v>
      </c>
      <c r="E87" s="202">
        <v>0</v>
      </c>
      <c r="F87" s="202">
        <v>0</v>
      </c>
      <c r="G87" s="202">
        <v>7.51</v>
      </c>
      <c r="H87" s="202">
        <v>0</v>
      </c>
      <c r="I87" s="202">
        <v>0</v>
      </c>
      <c r="J87" s="202">
        <v>10.7</v>
      </c>
      <c r="K87" s="202">
        <v>0.1</v>
      </c>
      <c r="L87" s="202">
        <v>0.26</v>
      </c>
      <c r="M87" s="202">
        <v>0.04</v>
      </c>
      <c r="N87" s="202">
        <v>0.1</v>
      </c>
      <c r="O87" s="202">
        <v>0.11</v>
      </c>
      <c r="P87" s="202">
        <v>0.63</v>
      </c>
      <c r="Q87" s="202">
        <v>0</v>
      </c>
      <c r="R87" s="202">
        <v>0.04</v>
      </c>
      <c r="S87" s="202">
        <v>0</v>
      </c>
      <c r="T87" s="202">
        <v>0.05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53.33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45.24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8.7200000000000006</v>
      </c>
      <c r="AV87" s="202">
        <v>0.14000000000000001</v>
      </c>
      <c r="AW87" s="202">
        <v>0.13</v>
      </c>
      <c r="AX87" s="202">
        <v>0.11</v>
      </c>
      <c r="AY87" s="202">
        <v>0.09</v>
      </c>
    </row>
    <row r="88" spans="1:51">
      <c r="A88" t="s">
        <v>130</v>
      </c>
      <c r="B88" s="202">
        <v>0</v>
      </c>
      <c r="C88" s="202">
        <v>0</v>
      </c>
      <c r="D88" s="202">
        <v>3.25</v>
      </c>
      <c r="E88" s="202">
        <v>0</v>
      </c>
      <c r="F88" s="202">
        <v>0</v>
      </c>
      <c r="G88" s="202">
        <v>7.51</v>
      </c>
      <c r="H88" s="202">
        <v>0</v>
      </c>
      <c r="I88" s="202">
        <v>0</v>
      </c>
      <c r="J88" s="202">
        <v>10.7</v>
      </c>
      <c r="K88" s="202">
        <v>0.1</v>
      </c>
      <c r="L88" s="202">
        <v>0.26</v>
      </c>
      <c r="M88" s="202">
        <v>0.04</v>
      </c>
      <c r="N88" s="202">
        <v>0.1</v>
      </c>
      <c r="O88" s="202">
        <v>0.11</v>
      </c>
      <c r="P88" s="202">
        <v>0.63</v>
      </c>
      <c r="Q88" s="202">
        <v>0</v>
      </c>
      <c r="R88" s="202">
        <v>0.04</v>
      </c>
      <c r="S88" s="202">
        <v>0</v>
      </c>
      <c r="T88" s="202">
        <v>0.05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53.33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45.24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8.7200000000000006</v>
      </c>
      <c r="AV88" s="202">
        <v>0.14000000000000001</v>
      </c>
      <c r="AW88" s="202">
        <v>0.13</v>
      </c>
      <c r="AX88" s="202">
        <v>0.11</v>
      </c>
      <c r="AY88" s="202">
        <v>0.09</v>
      </c>
    </row>
    <row r="89" spans="1:51">
      <c r="A89" t="s">
        <v>131</v>
      </c>
      <c r="B89" s="202">
        <v>0</v>
      </c>
      <c r="C89" s="202">
        <v>0</v>
      </c>
      <c r="D89" s="202">
        <v>3.25</v>
      </c>
      <c r="E89" s="202">
        <v>0</v>
      </c>
      <c r="F89" s="202">
        <v>0</v>
      </c>
      <c r="G89" s="202">
        <v>7.51</v>
      </c>
      <c r="H89" s="202">
        <v>0</v>
      </c>
      <c r="I89" s="202">
        <v>0</v>
      </c>
      <c r="J89" s="202">
        <v>10.7</v>
      </c>
      <c r="K89" s="202">
        <v>0.1</v>
      </c>
      <c r="L89" s="202">
        <v>0.26</v>
      </c>
      <c r="M89" s="202">
        <v>0.04</v>
      </c>
      <c r="N89" s="202">
        <v>0.1</v>
      </c>
      <c r="O89" s="202">
        <v>0.11</v>
      </c>
      <c r="P89" s="202">
        <v>0.63</v>
      </c>
      <c r="Q89" s="202">
        <v>0</v>
      </c>
      <c r="R89" s="202">
        <v>0.04</v>
      </c>
      <c r="S89" s="202">
        <v>0</v>
      </c>
      <c r="T89" s="202">
        <v>0.05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53.33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45.24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8.7200000000000006</v>
      </c>
      <c r="AV89" s="202">
        <v>0.14000000000000001</v>
      </c>
      <c r="AW89" s="202">
        <v>0.13</v>
      </c>
      <c r="AX89" s="202">
        <v>0.11</v>
      </c>
      <c r="AY89" s="202">
        <v>0.09</v>
      </c>
    </row>
    <row r="90" spans="1:51">
      <c r="A90" t="s">
        <v>132</v>
      </c>
      <c r="B90" s="202">
        <v>0</v>
      </c>
      <c r="C90" s="202">
        <v>0</v>
      </c>
      <c r="D90" s="202">
        <v>3.25</v>
      </c>
      <c r="E90" s="202">
        <v>0</v>
      </c>
      <c r="F90" s="202">
        <v>0</v>
      </c>
      <c r="G90" s="202">
        <v>7.51</v>
      </c>
      <c r="H90" s="202">
        <v>0</v>
      </c>
      <c r="I90" s="202">
        <v>0</v>
      </c>
      <c r="J90" s="202">
        <v>10.7</v>
      </c>
      <c r="K90" s="202">
        <v>0.1</v>
      </c>
      <c r="L90" s="202">
        <v>0.26</v>
      </c>
      <c r="M90" s="202">
        <v>0.04</v>
      </c>
      <c r="N90" s="202">
        <v>0.1</v>
      </c>
      <c r="O90" s="202">
        <v>0.11</v>
      </c>
      <c r="P90" s="202">
        <v>0.63</v>
      </c>
      <c r="Q90" s="202">
        <v>0</v>
      </c>
      <c r="R90" s="202">
        <v>0.04</v>
      </c>
      <c r="S90" s="202">
        <v>0</v>
      </c>
      <c r="T90" s="202">
        <v>0.05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53.33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45.24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8.7200000000000006</v>
      </c>
      <c r="AV90" s="202">
        <v>0.14000000000000001</v>
      </c>
      <c r="AW90" s="202">
        <v>0.13</v>
      </c>
      <c r="AX90" s="202">
        <v>0.11</v>
      </c>
      <c r="AY90" s="202">
        <v>0.09</v>
      </c>
    </row>
    <row r="91" spans="1:51">
      <c r="A91" t="s">
        <v>133</v>
      </c>
      <c r="B91" s="202">
        <v>0</v>
      </c>
      <c r="C91" s="202">
        <v>0</v>
      </c>
      <c r="D91" s="202">
        <v>3.25</v>
      </c>
      <c r="E91" s="202">
        <v>0</v>
      </c>
      <c r="F91" s="202">
        <v>0</v>
      </c>
      <c r="G91" s="202">
        <v>7.51</v>
      </c>
      <c r="H91" s="202">
        <v>0</v>
      </c>
      <c r="I91" s="202">
        <v>0</v>
      </c>
      <c r="J91" s="202">
        <v>10.7</v>
      </c>
      <c r="K91" s="202">
        <v>0.1</v>
      </c>
      <c r="L91" s="202">
        <v>0.26</v>
      </c>
      <c r="M91" s="202">
        <v>0.04</v>
      </c>
      <c r="N91" s="202">
        <v>0.1</v>
      </c>
      <c r="O91" s="202">
        <v>0.11</v>
      </c>
      <c r="P91" s="202">
        <v>0.63</v>
      </c>
      <c r="Q91" s="202">
        <v>0</v>
      </c>
      <c r="R91" s="202">
        <v>0.04</v>
      </c>
      <c r="S91" s="202">
        <v>0</v>
      </c>
      <c r="T91" s="202">
        <v>0.05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53.33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45.24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8.7200000000000006</v>
      </c>
      <c r="AV91" s="202">
        <v>0.14000000000000001</v>
      </c>
      <c r="AW91" s="202">
        <v>0.13</v>
      </c>
      <c r="AX91" s="202">
        <v>0.11</v>
      </c>
      <c r="AY91" s="202">
        <v>0.09</v>
      </c>
    </row>
    <row r="92" spans="1:51">
      <c r="A92" t="s">
        <v>134</v>
      </c>
      <c r="B92" s="202">
        <v>0</v>
      </c>
      <c r="C92" s="202">
        <v>0</v>
      </c>
      <c r="D92" s="202">
        <v>3.25</v>
      </c>
      <c r="E92" s="202">
        <v>0</v>
      </c>
      <c r="F92" s="202">
        <v>0</v>
      </c>
      <c r="G92" s="202">
        <v>7.51</v>
      </c>
      <c r="H92" s="202">
        <v>0</v>
      </c>
      <c r="I92" s="202">
        <v>0</v>
      </c>
      <c r="J92" s="202">
        <v>10.83</v>
      </c>
      <c r="K92" s="202">
        <v>0.1</v>
      </c>
      <c r="L92" s="202">
        <v>0.26</v>
      </c>
      <c r="M92" s="202">
        <v>0.04</v>
      </c>
      <c r="N92" s="202">
        <v>0.1</v>
      </c>
      <c r="O92" s="202">
        <v>0.11</v>
      </c>
      <c r="P92" s="202">
        <v>0.63</v>
      </c>
      <c r="Q92" s="202">
        <v>0</v>
      </c>
      <c r="R92" s="202">
        <v>0.04</v>
      </c>
      <c r="S92" s="202">
        <v>0</v>
      </c>
      <c r="T92" s="202">
        <v>0.05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53.33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45.24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8.7200000000000006</v>
      </c>
      <c r="AV92" s="202">
        <v>0.14000000000000001</v>
      </c>
      <c r="AW92" s="202">
        <v>0.13</v>
      </c>
      <c r="AX92" s="202">
        <v>0.11</v>
      </c>
      <c r="AY92" s="202">
        <v>0.09</v>
      </c>
    </row>
    <row r="93" spans="1:51">
      <c r="A93" t="s">
        <v>135</v>
      </c>
      <c r="B93" s="202">
        <v>0</v>
      </c>
      <c r="C93" s="202">
        <v>0</v>
      </c>
      <c r="D93" s="202">
        <v>3.25</v>
      </c>
      <c r="E93" s="202">
        <v>0</v>
      </c>
      <c r="F93" s="202">
        <v>0</v>
      </c>
      <c r="G93" s="202">
        <v>7.51</v>
      </c>
      <c r="H93" s="202">
        <v>0</v>
      </c>
      <c r="I93" s="202">
        <v>0</v>
      </c>
      <c r="J93" s="202">
        <v>10.83</v>
      </c>
      <c r="K93" s="202">
        <v>0.1</v>
      </c>
      <c r="L93" s="202">
        <v>0.26</v>
      </c>
      <c r="M93" s="202">
        <v>0.04</v>
      </c>
      <c r="N93" s="202">
        <v>0.1</v>
      </c>
      <c r="O93" s="202">
        <v>0.11</v>
      </c>
      <c r="P93" s="202">
        <v>0.63</v>
      </c>
      <c r="Q93" s="202">
        <v>0</v>
      </c>
      <c r="R93" s="202">
        <v>0.04</v>
      </c>
      <c r="S93" s="202">
        <v>0</v>
      </c>
      <c r="T93" s="202">
        <v>0.05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53.33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45.24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8.7200000000000006</v>
      </c>
      <c r="AV93" s="202">
        <v>0.14000000000000001</v>
      </c>
      <c r="AW93" s="202">
        <v>0.13</v>
      </c>
      <c r="AX93" s="202">
        <v>0.11</v>
      </c>
      <c r="AY93" s="202">
        <v>0.09</v>
      </c>
    </row>
    <row r="94" spans="1:51">
      <c r="A94" t="s">
        <v>136</v>
      </c>
      <c r="B94" s="202">
        <v>0</v>
      </c>
      <c r="C94" s="202">
        <v>0</v>
      </c>
      <c r="D94" s="202">
        <v>3.25</v>
      </c>
      <c r="E94" s="202">
        <v>0</v>
      </c>
      <c r="F94" s="202">
        <v>0</v>
      </c>
      <c r="G94" s="202">
        <v>7.51</v>
      </c>
      <c r="H94" s="202">
        <v>0</v>
      </c>
      <c r="I94" s="202">
        <v>0</v>
      </c>
      <c r="J94" s="202">
        <v>10.83</v>
      </c>
      <c r="K94" s="202">
        <v>0.1</v>
      </c>
      <c r="L94" s="202">
        <v>0.26</v>
      </c>
      <c r="M94" s="202">
        <v>0.04</v>
      </c>
      <c r="N94" s="202">
        <v>0.1</v>
      </c>
      <c r="O94" s="202">
        <v>0.11</v>
      </c>
      <c r="P94" s="202">
        <v>0.63</v>
      </c>
      <c r="Q94" s="202">
        <v>0</v>
      </c>
      <c r="R94" s="202">
        <v>0.04</v>
      </c>
      <c r="S94" s="202">
        <v>0</v>
      </c>
      <c r="T94" s="202">
        <v>0.05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53.33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45.24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8.7200000000000006</v>
      </c>
      <c r="AV94" s="202">
        <v>0.14000000000000001</v>
      </c>
      <c r="AW94" s="202">
        <v>0.13</v>
      </c>
      <c r="AX94" s="202">
        <v>0.11</v>
      </c>
      <c r="AY94" s="202">
        <v>0.09</v>
      </c>
    </row>
    <row r="95" spans="1:51">
      <c r="A95" t="s">
        <v>137</v>
      </c>
      <c r="B95" s="202">
        <v>0</v>
      </c>
      <c r="C95" s="202">
        <v>0</v>
      </c>
      <c r="D95" s="202">
        <v>3.32</v>
      </c>
      <c r="E95" s="202">
        <v>0</v>
      </c>
      <c r="F95" s="202">
        <v>0</v>
      </c>
      <c r="G95" s="202">
        <v>7.51</v>
      </c>
      <c r="H95" s="202">
        <v>0</v>
      </c>
      <c r="I95" s="202">
        <v>0</v>
      </c>
      <c r="J95" s="202">
        <v>10.83</v>
      </c>
      <c r="K95" s="202">
        <v>0.1</v>
      </c>
      <c r="L95" s="202">
        <v>0.26</v>
      </c>
      <c r="M95" s="202">
        <v>0.04</v>
      </c>
      <c r="N95" s="202">
        <v>0.1</v>
      </c>
      <c r="O95" s="202">
        <v>0.11</v>
      </c>
      <c r="P95" s="202">
        <v>0.63</v>
      </c>
      <c r="Q95" s="202">
        <v>0</v>
      </c>
      <c r="R95" s="202">
        <v>0.04</v>
      </c>
      <c r="S95" s="202">
        <v>0</v>
      </c>
      <c r="T95" s="202">
        <v>0.05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53.33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45.24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8.7200000000000006</v>
      </c>
      <c r="AV95" s="202">
        <v>0.09</v>
      </c>
      <c r="AW95" s="202">
        <v>0.13</v>
      </c>
      <c r="AX95" s="202">
        <v>0.11</v>
      </c>
      <c r="AY95" s="202">
        <v>0.09</v>
      </c>
    </row>
    <row r="96" spans="1:51">
      <c r="A96" t="s">
        <v>138</v>
      </c>
      <c r="B96" s="202">
        <v>0</v>
      </c>
      <c r="C96" s="202">
        <v>0</v>
      </c>
      <c r="D96" s="202">
        <v>3.32</v>
      </c>
      <c r="E96" s="202">
        <v>0</v>
      </c>
      <c r="F96" s="202">
        <v>0</v>
      </c>
      <c r="G96" s="202">
        <v>7.51</v>
      </c>
      <c r="H96" s="202">
        <v>0</v>
      </c>
      <c r="I96" s="202">
        <v>0</v>
      </c>
      <c r="J96" s="202">
        <v>10.83</v>
      </c>
      <c r="K96" s="202">
        <v>0.1</v>
      </c>
      <c r="L96" s="202">
        <v>0.26</v>
      </c>
      <c r="M96" s="202">
        <v>0.04</v>
      </c>
      <c r="N96" s="202">
        <v>0.1</v>
      </c>
      <c r="O96" s="202">
        <v>0.11</v>
      </c>
      <c r="P96" s="202">
        <v>0.63</v>
      </c>
      <c r="Q96" s="202">
        <v>0</v>
      </c>
      <c r="R96" s="202">
        <v>0.04</v>
      </c>
      <c r="S96" s="202">
        <v>0</v>
      </c>
      <c r="T96" s="202">
        <v>0.05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53.33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45.24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8.7200000000000006</v>
      </c>
      <c r="AV96" s="202">
        <v>0.05</v>
      </c>
      <c r="AW96" s="202">
        <v>0.13</v>
      </c>
      <c r="AX96" s="202">
        <v>0.11</v>
      </c>
      <c r="AY96" s="202">
        <v>0.09</v>
      </c>
    </row>
    <row r="97" spans="1:51">
      <c r="A97" t="s">
        <v>139</v>
      </c>
      <c r="B97" s="202">
        <v>0</v>
      </c>
      <c r="C97" s="202">
        <v>0</v>
      </c>
      <c r="D97" s="202">
        <v>3.32</v>
      </c>
      <c r="E97" s="202">
        <v>0</v>
      </c>
      <c r="F97" s="202">
        <v>0</v>
      </c>
      <c r="G97" s="202">
        <v>7.51</v>
      </c>
      <c r="H97" s="202">
        <v>0</v>
      </c>
      <c r="I97" s="202">
        <v>0</v>
      </c>
      <c r="J97" s="202">
        <v>10.83</v>
      </c>
      <c r="K97" s="202">
        <v>0.1</v>
      </c>
      <c r="L97" s="202">
        <v>0.26</v>
      </c>
      <c r="M97" s="202">
        <v>0.04</v>
      </c>
      <c r="N97" s="202">
        <v>0.1</v>
      </c>
      <c r="O97" s="202">
        <v>0.11</v>
      </c>
      <c r="P97" s="202">
        <v>0.63</v>
      </c>
      <c r="Q97" s="202">
        <v>0</v>
      </c>
      <c r="R97" s="202">
        <v>0.04</v>
      </c>
      <c r="S97" s="202">
        <v>0</v>
      </c>
      <c r="T97" s="202">
        <v>0.05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53.33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45.24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8.7200000000000006</v>
      </c>
      <c r="AV97" s="202">
        <v>0</v>
      </c>
      <c r="AW97" s="202">
        <v>0.13</v>
      </c>
      <c r="AX97" s="202">
        <v>0.11</v>
      </c>
      <c r="AY97" s="202">
        <v>0.09</v>
      </c>
    </row>
    <row r="98" spans="1:51">
      <c r="A98" t="s">
        <v>140</v>
      </c>
      <c r="B98" s="202">
        <v>0</v>
      </c>
      <c r="C98" s="202">
        <v>0</v>
      </c>
      <c r="D98" s="202">
        <v>3.32</v>
      </c>
      <c r="E98" s="202">
        <v>0</v>
      </c>
      <c r="F98" s="202">
        <v>0</v>
      </c>
      <c r="G98" s="202">
        <v>7.51</v>
      </c>
      <c r="H98" s="202">
        <v>0</v>
      </c>
      <c r="I98" s="202">
        <v>0</v>
      </c>
      <c r="J98" s="202">
        <v>10.83</v>
      </c>
      <c r="K98" s="202">
        <v>0.1</v>
      </c>
      <c r="L98" s="202">
        <v>0.26</v>
      </c>
      <c r="M98" s="202">
        <v>0.04</v>
      </c>
      <c r="N98" s="202">
        <v>0.1</v>
      </c>
      <c r="O98" s="202">
        <v>0.11</v>
      </c>
      <c r="P98" s="202">
        <v>0.63</v>
      </c>
      <c r="Q98" s="202">
        <v>0</v>
      </c>
      <c r="R98" s="202">
        <v>0.04</v>
      </c>
      <c r="S98" s="202">
        <v>0</v>
      </c>
      <c r="T98" s="202">
        <v>0.05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53.33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45.24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8.7200000000000006</v>
      </c>
      <c r="AV98" s="202">
        <v>0</v>
      </c>
      <c r="AW98" s="202">
        <v>0.13</v>
      </c>
      <c r="AX98" s="202">
        <v>0.11</v>
      </c>
      <c r="AY98" s="202">
        <v>0.09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8.1404999999999991E-2</v>
      </c>
      <c r="E99">
        <f t="shared" si="0"/>
        <v>0</v>
      </c>
      <c r="F99">
        <f t="shared" si="0"/>
        <v>0</v>
      </c>
      <c r="G99">
        <f t="shared" si="0"/>
        <v>0.18197749999999985</v>
      </c>
      <c r="H99">
        <f t="shared" si="0"/>
        <v>0</v>
      </c>
      <c r="I99">
        <f t="shared" si="0"/>
        <v>0</v>
      </c>
      <c r="J99">
        <f t="shared" si="0"/>
        <v>0.25825000000000026</v>
      </c>
      <c r="K99">
        <f t="shared" si="0"/>
        <v>2.5699999999999998E-3</v>
      </c>
      <c r="L99">
        <f t="shared" si="0"/>
        <v>6.6000000000000164E-3</v>
      </c>
      <c r="M99">
        <f t="shared" si="0"/>
        <v>9.6000000000000067E-4</v>
      </c>
      <c r="N99">
        <f t="shared" si="0"/>
        <v>2.3999999999999955E-3</v>
      </c>
      <c r="O99">
        <f t="shared" si="0"/>
        <v>2.6399999999999991E-3</v>
      </c>
      <c r="P99">
        <f t="shared" si="0"/>
        <v>1.1135000000000004E-2</v>
      </c>
      <c r="Q99">
        <f t="shared" si="0"/>
        <v>0</v>
      </c>
      <c r="R99">
        <f t="shared" si="0"/>
        <v>1.168999999999999E-2</v>
      </c>
      <c r="S99">
        <f t="shared" si="0"/>
        <v>0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1.3160100000000006</v>
      </c>
      <c r="AJ99">
        <f t="shared" si="0"/>
        <v>0</v>
      </c>
      <c r="AK99">
        <f t="shared" si="0"/>
        <v>0.10440000000000016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1.08348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0.20928000000000047</v>
      </c>
      <c r="AV99">
        <f t="shared" si="0"/>
        <v>1.1525000000000003E-3</v>
      </c>
      <c r="AW99">
        <f t="shared" si="0"/>
        <v>2.4975000000000028E-3</v>
      </c>
      <c r="AX99">
        <f t="shared" si="0"/>
        <v>2.3999999999999963E-3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8.27</v>
      </c>
      <c r="E3" s="202">
        <v>0</v>
      </c>
      <c r="F3" s="202">
        <v>0</v>
      </c>
      <c r="G3" s="202">
        <v>20.28</v>
      </c>
      <c r="H3" s="202">
        <v>0</v>
      </c>
      <c r="I3" s="202">
        <v>0</v>
      </c>
      <c r="J3" s="202">
        <v>26.21</v>
      </c>
      <c r="K3" s="202">
        <v>0.3</v>
      </c>
      <c r="L3" s="202">
        <v>10.68</v>
      </c>
      <c r="M3" s="202">
        <v>0.46</v>
      </c>
      <c r="N3" s="202">
        <v>1.18</v>
      </c>
      <c r="O3" s="202">
        <v>0</v>
      </c>
      <c r="P3" s="202">
        <v>0.85</v>
      </c>
      <c r="Q3" s="202">
        <v>0.2</v>
      </c>
      <c r="R3" s="202">
        <v>0.41</v>
      </c>
      <c r="S3" s="202">
        <v>0</v>
      </c>
      <c r="T3" s="202">
        <v>0</v>
      </c>
      <c r="U3" s="202">
        <v>2.08</v>
      </c>
      <c r="V3" s="202">
        <v>0.21</v>
      </c>
      <c r="W3" s="202">
        <v>0.44</v>
      </c>
      <c r="X3" s="202">
        <v>0.98</v>
      </c>
      <c r="Y3" s="202">
        <v>0</v>
      </c>
      <c r="Z3" s="202">
        <v>2.11</v>
      </c>
      <c r="AA3" s="202">
        <v>0.89</v>
      </c>
      <c r="AB3" s="202">
        <v>0</v>
      </c>
      <c r="AC3" s="202">
        <v>13.72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35.4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79.930000000000007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21.32</v>
      </c>
      <c r="H4" s="202">
        <v>0</v>
      </c>
      <c r="I4" s="202">
        <v>0</v>
      </c>
      <c r="J4" s="202">
        <v>26.91</v>
      </c>
      <c r="K4" s="202">
        <v>0.3</v>
      </c>
      <c r="L4" s="202">
        <v>10.68</v>
      </c>
      <c r="M4" s="202">
        <v>0.46</v>
      </c>
      <c r="N4" s="202">
        <v>1.18</v>
      </c>
      <c r="O4" s="202">
        <v>0</v>
      </c>
      <c r="P4" s="202">
        <v>0.85</v>
      </c>
      <c r="Q4" s="202">
        <v>0.2</v>
      </c>
      <c r="R4" s="202">
        <v>0.41</v>
      </c>
      <c r="S4" s="202">
        <v>0</v>
      </c>
      <c r="T4" s="202">
        <v>0</v>
      </c>
      <c r="U4" s="202">
        <v>2.08</v>
      </c>
      <c r="V4" s="202">
        <v>0.21</v>
      </c>
      <c r="W4" s="202">
        <v>0.44</v>
      </c>
      <c r="X4" s="202">
        <v>0.98</v>
      </c>
      <c r="Y4" s="202">
        <v>0</v>
      </c>
      <c r="Z4" s="202">
        <v>2.11</v>
      </c>
      <c r="AA4" s="202">
        <v>0.89</v>
      </c>
      <c r="AB4" s="202">
        <v>0</v>
      </c>
      <c r="AC4" s="202">
        <v>13.72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35.4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79.930000000000007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21.32</v>
      </c>
      <c r="H5" s="202">
        <v>0</v>
      </c>
      <c r="I5" s="202">
        <v>0</v>
      </c>
      <c r="J5" s="202">
        <v>26.91</v>
      </c>
      <c r="K5" s="202">
        <v>0.3</v>
      </c>
      <c r="L5" s="202">
        <v>10.68</v>
      </c>
      <c r="M5" s="202">
        <v>0.46</v>
      </c>
      <c r="N5" s="202">
        <v>1.18</v>
      </c>
      <c r="O5" s="202">
        <v>0</v>
      </c>
      <c r="P5" s="202">
        <v>0.85</v>
      </c>
      <c r="Q5" s="202">
        <v>0.2</v>
      </c>
      <c r="R5" s="202">
        <v>0.41</v>
      </c>
      <c r="S5" s="202">
        <v>0</v>
      </c>
      <c r="T5" s="202">
        <v>0</v>
      </c>
      <c r="U5" s="202">
        <v>2.08</v>
      </c>
      <c r="V5" s="202">
        <v>0.21</v>
      </c>
      <c r="W5" s="202">
        <v>0.44</v>
      </c>
      <c r="X5" s="202">
        <v>0.98</v>
      </c>
      <c r="Y5" s="202">
        <v>0</v>
      </c>
      <c r="Z5" s="202">
        <v>2.11</v>
      </c>
      <c r="AA5" s="202">
        <v>0.89</v>
      </c>
      <c r="AB5" s="202">
        <v>0</v>
      </c>
      <c r="AC5" s="202">
        <v>13.72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35.4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79.930000000000007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21.32</v>
      </c>
      <c r="H6" s="202">
        <v>0</v>
      </c>
      <c r="I6" s="202">
        <v>0</v>
      </c>
      <c r="J6" s="202">
        <v>26.91</v>
      </c>
      <c r="K6" s="202">
        <v>0.3</v>
      </c>
      <c r="L6" s="202">
        <v>10.68</v>
      </c>
      <c r="M6" s="202">
        <v>0.46</v>
      </c>
      <c r="N6" s="202">
        <v>1.18</v>
      </c>
      <c r="O6" s="202">
        <v>0</v>
      </c>
      <c r="P6" s="202">
        <v>0.85</v>
      </c>
      <c r="Q6" s="202">
        <v>0.2</v>
      </c>
      <c r="R6" s="202">
        <v>0.41</v>
      </c>
      <c r="S6" s="202">
        <v>0</v>
      </c>
      <c r="T6" s="202">
        <v>0</v>
      </c>
      <c r="U6" s="202">
        <v>2.08</v>
      </c>
      <c r="V6" s="202">
        <v>0.21</v>
      </c>
      <c r="W6" s="202">
        <v>0.44</v>
      </c>
      <c r="X6" s="202">
        <v>0.98</v>
      </c>
      <c r="Y6" s="202">
        <v>0</v>
      </c>
      <c r="Z6" s="202">
        <v>2.11</v>
      </c>
      <c r="AA6" s="202">
        <v>0.89</v>
      </c>
      <c r="AB6" s="202">
        <v>0</v>
      </c>
      <c r="AC6" s="202">
        <v>13.72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35.4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79.930000000000007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21.32</v>
      </c>
      <c r="H7" s="202">
        <v>0</v>
      </c>
      <c r="I7" s="202">
        <v>0</v>
      </c>
      <c r="J7" s="202">
        <v>26.91</v>
      </c>
      <c r="K7" s="202">
        <v>0.3</v>
      </c>
      <c r="L7" s="202">
        <v>10.68</v>
      </c>
      <c r="M7" s="202">
        <v>0.46</v>
      </c>
      <c r="N7" s="202">
        <v>1.18</v>
      </c>
      <c r="O7" s="202">
        <v>0</v>
      </c>
      <c r="P7" s="202">
        <v>0.85</v>
      </c>
      <c r="Q7" s="202">
        <v>0.2</v>
      </c>
      <c r="R7" s="202">
        <v>0.41</v>
      </c>
      <c r="S7" s="202">
        <v>0</v>
      </c>
      <c r="T7" s="202">
        <v>0</v>
      </c>
      <c r="U7" s="202">
        <v>2.08</v>
      </c>
      <c r="V7" s="202">
        <v>0.21</v>
      </c>
      <c r="W7" s="202">
        <v>0.44</v>
      </c>
      <c r="X7" s="202">
        <v>0.98</v>
      </c>
      <c r="Y7" s="202">
        <v>0</v>
      </c>
      <c r="Z7" s="202">
        <v>2.11</v>
      </c>
      <c r="AA7" s="202">
        <v>0.89</v>
      </c>
      <c r="AB7" s="202">
        <v>0</v>
      </c>
      <c r="AC7" s="202">
        <v>13.72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35.21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109.73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21.32</v>
      </c>
      <c r="H8" s="202">
        <v>0</v>
      </c>
      <c r="I8" s="202">
        <v>0</v>
      </c>
      <c r="J8" s="202">
        <v>26.91</v>
      </c>
      <c r="K8" s="202">
        <v>0.3</v>
      </c>
      <c r="L8" s="202">
        <v>10.68</v>
      </c>
      <c r="M8" s="202">
        <v>0.46</v>
      </c>
      <c r="N8" s="202">
        <v>1.18</v>
      </c>
      <c r="O8" s="202">
        <v>0</v>
      </c>
      <c r="P8" s="202">
        <v>0.85</v>
      </c>
      <c r="Q8" s="202">
        <v>0.2</v>
      </c>
      <c r="R8" s="202">
        <v>0.41</v>
      </c>
      <c r="S8" s="202">
        <v>0</v>
      </c>
      <c r="T8" s="202">
        <v>0</v>
      </c>
      <c r="U8" s="202">
        <v>2.08</v>
      </c>
      <c r="V8" s="202">
        <v>0.21</v>
      </c>
      <c r="W8" s="202">
        <v>0.44</v>
      </c>
      <c r="X8" s="202">
        <v>0.98</v>
      </c>
      <c r="Y8" s="202">
        <v>0</v>
      </c>
      <c r="Z8" s="202">
        <v>2.11</v>
      </c>
      <c r="AA8" s="202">
        <v>0.89</v>
      </c>
      <c r="AB8" s="202">
        <v>0</v>
      </c>
      <c r="AC8" s="202">
        <v>13.72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35.21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108.06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21.32</v>
      </c>
      <c r="H9" s="202">
        <v>0</v>
      </c>
      <c r="I9" s="202">
        <v>0</v>
      </c>
      <c r="J9" s="202">
        <v>26.91</v>
      </c>
      <c r="K9" s="202">
        <v>0.3</v>
      </c>
      <c r="L9" s="202">
        <v>10.68</v>
      </c>
      <c r="M9" s="202">
        <v>0.46</v>
      </c>
      <c r="N9" s="202">
        <v>1.18</v>
      </c>
      <c r="O9" s="202">
        <v>0</v>
      </c>
      <c r="P9" s="202">
        <v>0.85</v>
      </c>
      <c r="Q9" s="202">
        <v>0.2</v>
      </c>
      <c r="R9" s="202">
        <v>0.41</v>
      </c>
      <c r="S9" s="202">
        <v>0</v>
      </c>
      <c r="T9" s="202">
        <v>0</v>
      </c>
      <c r="U9" s="202">
        <v>2.08</v>
      </c>
      <c r="V9" s="202">
        <v>0.21</v>
      </c>
      <c r="W9" s="202">
        <v>0.44</v>
      </c>
      <c r="X9" s="202">
        <v>0.98</v>
      </c>
      <c r="Y9" s="202">
        <v>0</v>
      </c>
      <c r="Z9" s="202">
        <v>2.11</v>
      </c>
      <c r="AA9" s="202">
        <v>0.89</v>
      </c>
      <c r="AB9" s="202">
        <v>0</v>
      </c>
      <c r="AC9" s="202">
        <v>13.72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35.21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108.06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21.32</v>
      </c>
      <c r="H10" s="202">
        <v>0</v>
      </c>
      <c r="I10" s="202">
        <v>0</v>
      </c>
      <c r="J10" s="202">
        <v>26.91</v>
      </c>
      <c r="K10" s="202">
        <v>0.3</v>
      </c>
      <c r="L10" s="202">
        <v>10.68</v>
      </c>
      <c r="M10" s="202">
        <v>0.46</v>
      </c>
      <c r="N10" s="202">
        <v>1.18</v>
      </c>
      <c r="O10" s="202">
        <v>0</v>
      </c>
      <c r="P10" s="202">
        <v>0.85</v>
      </c>
      <c r="Q10" s="202">
        <v>0.2</v>
      </c>
      <c r="R10" s="202">
        <v>0.41</v>
      </c>
      <c r="S10" s="202">
        <v>0</v>
      </c>
      <c r="T10" s="202">
        <v>0</v>
      </c>
      <c r="U10" s="202">
        <v>2.08</v>
      </c>
      <c r="V10" s="202">
        <v>0.21</v>
      </c>
      <c r="W10" s="202">
        <v>0.44</v>
      </c>
      <c r="X10" s="202">
        <v>0.98</v>
      </c>
      <c r="Y10" s="202">
        <v>0</v>
      </c>
      <c r="Z10" s="202">
        <v>2.11</v>
      </c>
      <c r="AA10" s="202">
        <v>0.89</v>
      </c>
      <c r="AB10" s="202">
        <v>0</v>
      </c>
      <c r="AC10" s="202">
        <v>13.72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35.21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108.06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18.989999999999998</v>
      </c>
      <c r="H11" s="202">
        <v>0</v>
      </c>
      <c r="I11" s="202">
        <v>0</v>
      </c>
      <c r="J11" s="202">
        <v>26.91</v>
      </c>
      <c r="K11" s="202">
        <v>0.3</v>
      </c>
      <c r="L11" s="202">
        <v>10.68</v>
      </c>
      <c r="M11" s="202">
        <v>0.46</v>
      </c>
      <c r="N11" s="202">
        <v>1.18</v>
      </c>
      <c r="O11" s="202">
        <v>0</v>
      </c>
      <c r="P11" s="202">
        <v>0.85</v>
      </c>
      <c r="Q11" s="202">
        <v>0.2</v>
      </c>
      <c r="R11" s="202">
        <v>0.41</v>
      </c>
      <c r="S11" s="202">
        <v>0</v>
      </c>
      <c r="T11" s="202">
        <v>0</v>
      </c>
      <c r="U11" s="202">
        <v>2.08</v>
      </c>
      <c r="V11" s="202">
        <v>0.21</v>
      </c>
      <c r="W11" s="202">
        <v>0.44</v>
      </c>
      <c r="X11" s="202">
        <v>0.98</v>
      </c>
      <c r="Y11" s="202">
        <v>0</v>
      </c>
      <c r="Z11" s="202">
        <v>2.11</v>
      </c>
      <c r="AA11" s="202">
        <v>0.89</v>
      </c>
      <c r="AB11" s="202">
        <v>0</v>
      </c>
      <c r="AC11" s="202">
        <v>13.72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35.21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107.04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18.989999999999998</v>
      </c>
      <c r="H12" s="202">
        <v>0</v>
      </c>
      <c r="I12" s="202">
        <v>0</v>
      </c>
      <c r="J12" s="202">
        <v>26.91</v>
      </c>
      <c r="K12" s="202">
        <v>0.3</v>
      </c>
      <c r="L12" s="202">
        <v>10.68</v>
      </c>
      <c r="M12" s="202">
        <v>0.46</v>
      </c>
      <c r="N12" s="202">
        <v>1.18</v>
      </c>
      <c r="O12" s="202">
        <v>0</v>
      </c>
      <c r="P12" s="202">
        <v>0.85</v>
      </c>
      <c r="Q12" s="202">
        <v>0.2</v>
      </c>
      <c r="R12" s="202">
        <v>0.41</v>
      </c>
      <c r="S12" s="202">
        <v>0</v>
      </c>
      <c r="T12" s="202">
        <v>0</v>
      </c>
      <c r="U12" s="202">
        <v>2.08</v>
      </c>
      <c r="V12" s="202">
        <v>0.21</v>
      </c>
      <c r="W12" s="202">
        <v>0.44</v>
      </c>
      <c r="X12" s="202">
        <v>0.98</v>
      </c>
      <c r="Y12" s="202">
        <v>0</v>
      </c>
      <c r="Z12" s="202">
        <v>2.11</v>
      </c>
      <c r="AA12" s="202">
        <v>0.89</v>
      </c>
      <c r="AB12" s="202">
        <v>0</v>
      </c>
      <c r="AC12" s="202">
        <v>13.72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35.21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107.04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18.989999999999998</v>
      </c>
      <c r="H13" s="202">
        <v>0</v>
      </c>
      <c r="I13" s="202">
        <v>0</v>
      </c>
      <c r="J13" s="202">
        <v>26.91</v>
      </c>
      <c r="K13" s="202">
        <v>0.3</v>
      </c>
      <c r="L13" s="202">
        <v>10.68</v>
      </c>
      <c r="M13" s="202">
        <v>0.46</v>
      </c>
      <c r="N13" s="202">
        <v>1.18</v>
      </c>
      <c r="O13" s="202">
        <v>0</v>
      </c>
      <c r="P13" s="202">
        <v>1.52</v>
      </c>
      <c r="Q13" s="202">
        <v>0.2</v>
      </c>
      <c r="R13" s="202">
        <v>0.41</v>
      </c>
      <c r="S13" s="202">
        <v>0</v>
      </c>
      <c r="T13" s="202">
        <v>0</v>
      </c>
      <c r="U13" s="202">
        <v>2.08</v>
      </c>
      <c r="V13" s="202">
        <v>0.18</v>
      </c>
      <c r="W13" s="202">
        <v>0.44</v>
      </c>
      <c r="X13" s="202">
        <v>0.98</v>
      </c>
      <c r="Y13" s="202">
        <v>0</v>
      </c>
      <c r="Z13" s="202">
        <v>2.11</v>
      </c>
      <c r="AA13" s="202">
        <v>0.89</v>
      </c>
      <c r="AB13" s="202">
        <v>0</v>
      </c>
      <c r="AC13" s="202">
        <v>13.72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35.21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107.04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18.989999999999998</v>
      </c>
      <c r="H14" s="202">
        <v>0</v>
      </c>
      <c r="I14" s="202">
        <v>0</v>
      </c>
      <c r="J14" s="202">
        <v>26.91</v>
      </c>
      <c r="K14" s="202">
        <v>0.3</v>
      </c>
      <c r="L14" s="202">
        <v>10.68</v>
      </c>
      <c r="M14" s="202">
        <v>0.46</v>
      </c>
      <c r="N14" s="202">
        <v>1.18</v>
      </c>
      <c r="O14" s="202">
        <v>0</v>
      </c>
      <c r="P14" s="202">
        <v>1.52</v>
      </c>
      <c r="Q14" s="202">
        <v>0.2</v>
      </c>
      <c r="R14" s="202">
        <v>0.41</v>
      </c>
      <c r="S14" s="202">
        <v>0</v>
      </c>
      <c r="T14" s="202">
        <v>0</v>
      </c>
      <c r="U14" s="202">
        <v>2.08</v>
      </c>
      <c r="V14" s="202">
        <v>0.18</v>
      </c>
      <c r="W14" s="202">
        <v>0.44</v>
      </c>
      <c r="X14" s="202">
        <v>0.98</v>
      </c>
      <c r="Y14" s="202">
        <v>0</v>
      </c>
      <c r="Z14" s="202">
        <v>2.11</v>
      </c>
      <c r="AA14" s="202">
        <v>0.89</v>
      </c>
      <c r="AB14" s="202">
        <v>0</v>
      </c>
      <c r="AC14" s="202">
        <v>13.72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35.21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107.04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18.989999999999998</v>
      </c>
      <c r="H15" s="202">
        <v>0</v>
      </c>
      <c r="I15" s="202">
        <v>0</v>
      </c>
      <c r="J15" s="202">
        <v>26.91</v>
      </c>
      <c r="K15" s="202">
        <v>0.3</v>
      </c>
      <c r="L15" s="202">
        <v>10.68</v>
      </c>
      <c r="M15" s="202">
        <v>0.46</v>
      </c>
      <c r="N15" s="202">
        <v>1.18</v>
      </c>
      <c r="O15" s="202">
        <v>0</v>
      </c>
      <c r="P15" s="202">
        <v>1.52</v>
      </c>
      <c r="Q15" s="202">
        <v>0.2</v>
      </c>
      <c r="R15" s="202">
        <v>0.41</v>
      </c>
      <c r="S15" s="202">
        <v>0</v>
      </c>
      <c r="T15" s="202">
        <v>0</v>
      </c>
      <c r="U15" s="202">
        <v>2.08</v>
      </c>
      <c r="V15" s="202">
        <v>0.18</v>
      </c>
      <c r="W15" s="202">
        <v>0.44</v>
      </c>
      <c r="X15" s="202">
        <v>0.98</v>
      </c>
      <c r="Y15" s="202">
        <v>0</v>
      </c>
      <c r="Z15" s="202">
        <v>2.11</v>
      </c>
      <c r="AA15" s="202">
        <v>0.89</v>
      </c>
      <c r="AB15" s="202">
        <v>0</v>
      </c>
      <c r="AC15" s="202">
        <v>13.3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35.21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107.04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18.989999999999998</v>
      </c>
      <c r="H16" s="202">
        <v>0</v>
      </c>
      <c r="I16" s="202">
        <v>0</v>
      </c>
      <c r="J16" s="202">
        <v>26.91</v>
      </c>
      <c r="K16" s="202">
        <v>4.37</v>
      </c>
      <c r="L16" s="202">
        <v>10.68</v>
      </c>
      <c r="M16" s="202">
        <v>0.46</v>
      </c>
      <c r="N16" s="202">
        <v>1.18</v>
      </c>
      <c r="O16" s="202">
        <v>0</v>
      </c>
      <c r="P16" s="202">
        <v>1.52</v>
      </c>
      <c r="Q16" s="202">
        <v>0.2</v>
      </c>
      <c r="R16" s="202">
        <v>0.41</v>
      </c>
      <c r="S16" s="202">
        <v>0</v>
      </c>
      <c r="T16" s="202">
        <v>0</v>
      </c>
      <c r="U16" s="202">
        <v>2.08</v>
      </c>
      <c r="V16" s="202">
        <v>0.18</v>
      </c>
      <c r="W16" s="202">
        <v>0.44</v>
      </c>
      <c r="X16" s="202">
        <v>0.98</v>
      </c>
      <c r="Y16" s="202">
        <v>0</v>
      </c>
      <c r="Z16" s="202">
        <v>2.11</v>
      </c>
      <c r="AA16" s="202">
        <v>0.89</v>
      </c>
      <c r="AB16" s="202">
        <v>0</v>
      </c>
      <c r="AC16" s="202">
        <v>13.3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35.21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107.04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18.989999999999998</v>
      </c>
      <c r="H17" s="202">
        <v>0</v>
      </c>
      <c r="I17" s="202">
        <v>0</v>
      </c>
      <c r="J17" s="202">
        <v>26.91</v>
      </c>
      <c r="K17" s="202">
        <v>4.37</v>
      </c>
      <c r="L17" s="202">
        <v>10.68</v>
      </c>
      <c r="M17" s="202">
        <v>0.46</v>
      </c>
      <c r="N17" s="202">
        <v>1.18</v>
      </c>
      <c r="O17" s="202">
        <v>0</v>
      </c>
      <c r="P17" s="202">
        <v>1.52</v>
      </c>
      <c r="Q17" s="202">
        <v>0.2</v>
      </c>
      <c r="R17" s="202">
        <v>0.41</v>
      </c>
      <c r="S17" s="202">
        <v>0</v>
      </c>
      <c r="T17" s="202">
        <v>0</v>
      </c>
      <c r="U17" s="202">
        <v>2.08</v>
      </c>
      <c r="V17" s="202">
        <v>0.18</v>
      </c>
      <c r="W17" s="202">
        <v>0.44</v>
      </c>
      <c r="X17" s="202">
        <v>0.98</v>
      </c>
      <c r="Y17" s="202">
        <v>0</v>
      </c>
      <c r="Z17" s="202">
        <v>2.11</v>
      </c>
      <c r="AA17" s="202">
        <v>0.89</v>
      </c>
      <c r="AB17" s="202">
        <v>0</v>
      </c>
      <c r="AC17" s="202">
        <v>13.3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35.21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107.04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18.989999999999998</v>
      </c>
      <c r="H18" s="202">
        <v>0</v>
      </c>
      <c r="I18" s="202">
        <v>0</v>
      </c>
      <c r="J18" s="202">
        <v>26.91</v>
      </c>
      <c r="K18" s="202">
        <v>4.37</v>
      </c>
      <c r="L18" s="202">
        <v>10.68</v>
      </c>
      <c r="M18" s="202">
        <v>0.46</v>
      </c>
      <c r="N18" s="202">
        <v>1.18</v>
      </c>
      <c r="O18" s="202">
        <v>0</v>
      </c>
      <c r="P18" s="202">
        <v>1.52</v>
      </c>
      <c r="Q18" s="202">
        <v>0.2</v>
      </c>
      <c r="R18" s="202">
        <v>0.41</v>
      </c>
      <c r="S18" s="202">
        <v>0</v>
      </c>
      <c r="T18" s="202">
        <v>0</v>
      </c>
      <c r="U18" s="202">
        <v>2.08</v>
      </c>
      <c r="V18" s="202">
        <v>0.18</v>
      </c>
      <c r="W18" s="202">
        <v>0.44</v>
      </c>
      <c r="X18" s="202">
        <v>0.98</v>
      </c>
      <c r="Y18" s="202">
        <v>0</v>
      </c>
      <c r="Z18" s="202">
        <v>2.11</v>
      </c>
      <c r="AA18" s="202">
        <v>0.89</v>
      </c>
      <c r="AB18" s="202">
        <v>0</v>
      </c>
      <c r="AC18" s="202">
        <v>13.3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35.21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107.04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18.989999999999998</v>
      </c>
      <c r="H19" s="202">
        <v>0</v>
      </c>
      <c r="I19" s="202">
        <v>0</v>
      </c>
      <c r="J19" s="202">
        <v>26.91</v>
      </c>
      <c r="K19" s="202">
        <v>4.37</v>
      </c>
      <c r="L19" s="202">
        <v>10.68</v>
      </c>
      <c r="M19" s="202">
        <v>0.46</v>
      </c>
      <c r="N19" s="202">
        <v>1.18</v>
      </c>
      <c r="O19" s="202">
        <v>0</v>
      </c>
      <c r="P19" s="202">
        <v>1.52</v>
      </c>
      <c r="Q19" s="202">
        <v>0.2</v>
      </c>
      <c r="R19" s="202">
        <v>0.42</v>
      </c>
      <c r="S19" s="202">
        <v>0</v>
      </c>
      <c r="T19" s="202">
        <v>0</v>
      </c>
      <c r="U19" s="202">
        <v>2.08</v>
      </c>
      <c r="V19" s="202">
        <v>0.18</v>
      </c>
      <c r="W19" s="202">
        <v>0.44</v>
      </c>
      <c r="X19" s="202">
        <v>0.98</v>
      </c>
      <c r="Y19" s="202">
        <v>0</v>
      </c>
      <c r="Z19" s="202">
        <v>2.11</v>
      </c>
      <c r="AA19" s="202">
        <v>0.89</v>
      </c>
      <c r="AB19" s="202">
        <v>0</v>
      </c>
      <c r="AC19" s="202">
        <v>13.3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35.21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107.04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18.989999999999998</v>
      </c>
      <c r="H20" s="202">
        <v>0</v>
      </c>
      <c r="I20" s="202">
        <v>0</v>
      </c>
      <c r="J20" s="202">
        <v>26.91</v>
      </c>
      <c r="K20" s="202">
        <v>4.37</v>
      </c>
      <c r="L20" s="202">
        <v>10.68</v>
      </c>
      <c r="M20" s="202">
        <v>0.46</v>
      </c>
      <c r="N20" s="202">
        <v>1.18</v>
      </c>
      <c r="O20" s="202">
        <v>0</v>
      </c>
      <c r="P20" s="202">
        <v>1.52</v>
      </c>
      <c r="Q20" s="202">
        <v>0.2</v>
      </c>
      <c r="R20" s="202">
        <v>0.42</v>
      </c>
      <c r="S20" s="202">
        <v>0</v>
      </c>
      <c r="T20" s="202">
        <v>0</v>
      </c>
      <c r="U20" s="202">
        <v>2.08</v>
      </c>
      <c r="V20" s="202">
        <v>0.18</v>
      </c>
      <c r="W20" s="202">
        <v>0.44</v>
      </c>
      <c r="X20" s="202">
        <v>0.98</v>
      </c>
      <c r="Y20" s="202">
        <v>0</v>
      </c>
      <c r="Z20" s="202">
        <v>2.11</v>
      </c>
      <c r="AA20" s="202">
        <v>0.89</v>
      </c>
      <c r="AB20" s="202">
        <v>0</v>
      </c>
      <c r="AC20" s="202">
        <v>13.3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35.21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107.04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18.989999999999998</v>
      </c>
      <c r="H21" s="202">
        <v>0</v>
      </c>
      <c r="I21" s="202">
        <v>0</v>
      </c>
      <c r="J21" s="202">
        <v>26.91</v>
      </c>
      <c r="K21" s="202">
        <v>4.37</v>
      </c>
      <c r="L21" s="202">
        <v>10.68</v>
      </c>
      <c r="M21" s="202">
        <v>0.46</v>
      </c>
      <c r="N21" s="202">
        <v>1.18</v>
      </c>
      <c r="O21" s="202">
        <v>0</v>
      </c>
      <c r="P21" s="202">
        <v>1.52</v>
      </c>
      <c r="Q21" s="202">
        <v>0.2</v>
      </c>
      <c r="R21" s="202">
        <v>0.42</v>
      </c>
      <c r="S21" s="202">
        <v>0</v>
      </c>
      <c r="T21" s="202">
        <v>0</v>
      </c>
      <c r="U21" s="202">
        <v>2.08</v>
      </c>
      <c r="V21" s="202">
        <v>0.18</v>
      </c>
      <c r="W21" s="202">
        <v>0.44</v>
      </c>
      <c r="X21" s="202">
        <v>0.98</v>
      </c>
      <c r="Y21" s="202">
        <v>0</v>
      </c>
      <c r="Z21" s="202">
        <v>2.11</v>
      </c>
      <c r="AA21" s="202">
        <v>0.89</v>
      </c>
      <c r="AB21" s="202">
        <v>0</v>
      </c>
      <c r="AC21" s="202">
        <v>13.3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35.21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107.04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18.989999999999998</v>
      </c>
      <c r="H22" s="202">
        <v>0</v>
      </c>
      <c r="I22" s="202">
        <v>0</v>
      </c>
      <c r="J22" s="202">
        <v>26.91</v>
      </c>
      <c r="K22" s="202">
        <v>4.37</v>
      </c>
      <c r="L22" s="202">
        <v>10.68</v>
      </c>
      <c r="M22" s="202">
        <v>0.46</v>
      </c>
      <c r="N22" s="202">
        <v>1.18</v>
      </c>
      <c r="O22" s="202">
        <v>0</v>
      </c>
      <c r="P22" s="202">
        <v>1.52</v>
      </c>
      <c r="Q22" s="202">
        <v>0.2</v>
      </c>
      <c r="R22" s="202">
        <v>0.41</v>
      </c>
      <c r="S22" s="202">
        <v>0</v>
      </c>
      <c r="T22" s="202">
        <v>0</v>
      </c>
      <c r="U22" s="202">
        <v>2.08</v>
      </c>
      <c r="V22" s="202">
        <v>0.18</v>
      </c>
      <c r="W22" s="202">
        <v>0.44</v>
      </c>
      <c r="X22" s="202">
        <v>0.98</v>
      </c>
      <c r="Y22" s="202">
        <v>0</v>
      </c>
      <c r="Z22" s="202">
        <v>2.11</v>
      </c>
      <c r="AA22" s="202">
        <v>0.89</v>
      </c>
      <c r="AB22" s="202">
        <v>0</v>
      </c>
      <c r="AC22" s="202">
        <v>13.3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35.21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107.04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18.989999999999998</v>
      </c>
      <c r="H23" s="202">
        <v>0</v>
      </c>
      <c r="I23" s="202">
        <v>0</v>
      </c>
      <c r="J23" s="202">
        <v>26.91</v>
      </c>
      <c r="K23" s="202">
        <v>4.37</v>
      </c>
      <c r="L23" s="202">
        <v>10.68</v>
      </c>
      <c r="M23" s="202">
        <v>0.46</v>
      </c>
      <c r="N23" s="202">
        <v>1.18</v>
      </c>
      <c r="O23" s="202">
        <v>0</v>
      </c>
      <c r="P23" s="202">
        <v>1.52</v>
      </c>
      <c r="Q23" s="202">
        <v>0.2</v>
      </c>
      <c r="R23" s="202">
        <v>0.42</v>
      </c>
      <c r="S23" s="202">
        <v>0</v>
      </c>
      <c r="T23" s="202">
        <v>0</v>
      </c>
      <c r="U23" s="202">
        <v>2.08</v>
      </c>
      <c r="V23" s="202">
        <v>0.18</v>
      </c>
      <c r="W23" s="202">
        <v>0.44</v>
      </c>
      <c r="X23" s="202">
        <v>0.98</v>
      </c>
      <c r="Y23" s="202">
        <v>0</v>
      </c>
      <c r="Z23" s="202">
        <v>2.11</v>
      </c>
      <c r="AA23" s="202">
        <v>0.89</v>
      </c>
      <c r="AB23" s="202">
        <v>0</v>
      </c>
      <c r="AC23" s="202">
        <v>13.3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35.21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107.04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18.989999999999998</v>
      </c>
      <c r="H24" s="202">
        <v>0</v>
      </c>
      <c r="I24" s="202">
        <v>0</v>
      </c>
      <c r="J24" s="202">
        <v>26.91</v>
      </c>
      <c r="K24" s="202">
        <v>4.37</v>
      </c>
      <c r="L24" s="202">
        <v>10.68</v>
      </c>
      <c r="M24" s="202">
        <v>0.46</v>
      </c>
      <c r="N24" s="202">
        <v>1.18</v>
      </c>
      <c r="O24" s="202">
        <v>0</v>
      </c>
      <c r="P24" s="202">
        <v>1.52</v>
      </c>
      <c r="Q24" s="202">
        <v>0.2</v>
      </c>
      <c r="R24" s="202">
        <v>0.42</v>
      </c>
      <c r="S24" s="202">
        <v>0</v>
      </c>
      <c r="T24" s="202">
        <v>0</v>
      </c>
      <c r="U24" s="202">
        <v>2.08</v>
      </c>
      <c r="V24" s="202">
        <v>0.18</v>
      </c>
      <c r="W24" s="202">
        <v>0.44</v>
      </c>
      <c r="X24" s="202">
        <v>0.98</v>
      </c>
      <c r="Y24" s="202">
        <v>0</v>
      </c>
      <c r="Z24" s="202">
        <v>2.11</v>
      </c>
      <c r="AA24" s="202">
        <v>0.89</v>
      </c>
      <c r="AB24" s="202">
        <v>0</v>
      </c>
      <c r="AC24" s="202">
        <v>13.3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35.21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107.04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18.989999999999998</v>
      </c>
      <c r="H25" s="202">
        <v>0</v>
      </c>
      <c r="I25" s="202">
        <v>0</v>
      </c>
      <c r="J25" s="202">
        <v>26.91</v>
      </c>
      <c r="K25" s="202">
        <v>4.37</v>
      </c>
      <c r="L25" s="202">
        <v>10.68</v>
      </c>
      <c r="M25" s="202">
        <v>0.46</v>
      </c>
      <c r="N25" s="202">
        <v>1.18</v>
      </c>
      <c r="O25" s="202">
        <v>0</v>
      </c>
      <c r="P25" s="202">
        <v>1.52</v>
      </c>
      <c r="Q25" s="202">
        <v>0.2</v>
      </c>
      <c r="R25" s="202">
        <v>0.42</v>
      </c>
      <c r="S25" s="202">
        <v>0</v>
      </c>
      <c r="T25" s="202">
        <v>0</v>
      </c>
      <c r="U25" s="202">
        <v>2.08</v>
      </c>
      <c r="V25" s="202">
        <v>0.18</v>
      </c>
      <c r="W25" s="202">
        <v>0.44</v>
      </c>
      <c r="X25" s="202">
        <v>0.98</v>
      </c>
      <c r="Y25" s="202">
        <v>0</v>
      </c>
      <c r="Z25" s="202">
        <v>2.11</v>
      </c>
      <c r="AA25" s="202">
        <v>0.89</v>
      </c>
      <c r="AB25" s="202">
        <v>0</v>
      </c>
      <c r="AC25" s="202">
        <v>13.3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35.21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107.04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18.989999999999998</v>
      </c>
      <c r="H26" s="202">
        <v>0</v>
      </c>
      <c r="I26" s="202">
        <v>0</v>
      </c>
      <c r="J26" s="202">
        <v>26.91</v>
      </c>
      <c r="K26" s="202">
        <v>4.37</v>
      </c>
      <c r="L26" s="202">
        <v>10.68</v>
      </c>
      <c r="M26" s="202">
        <v>0.46</v>
      </c>
      <c r="N26" s="202">
        <v>1.18</v>
      </c>
      <c r="O26" s="202">
        <v>0</v>
      </c>
      <c r="P26" s="202">
        <v>1.52</v>
      </c>
      <c r="Q26" s="202">
        <v>0.2</v>
      </c>
      <c r="R26" s="202">
        <v>0.41</v>
      </c>
      <c r="S26" s="202">
        <v>0</v>
      </c>
      <c r="T26" s="202">
        <v>0</v>
      </c>
      <c r="U26" s="202">
        <v>2.08</v>
      </c>
      <c r="V26" s="202">
        <v>0.18</v>
      </c>
      <c r="W26" s="202">
        <v>0.44</v>
      </c>
      <c r="X26" s="202">
        <v>0.98</v>
      </c>
      <c r="Y26" s="202">
        <v>0</v>
      </c>
      <c r="Z26" s="202">
        <v>2.11</v>
      </c>
      <c r="AA26" s="202">
        <v>0.89</v>
      </c>
      <c r="AB26" s="202">
        <v>0</v>
      </c>
      <c r="AC26" s="202">
        <v>13.3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35.01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107.04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8.3699999999999992</v>
      </c>
      <c r="E27" s="202">
        <v>0</v>
      </c>
      <c r="F27" s="202">
        <v>0</v>
      </c>
      <c r="G27" s="202">
        <v>18.989999999999998</v>
      </c>
      <c r="H27" s="202">
        <v>0</v>
      </c>
      <c r="I27" s="202">
        <v>0</v>
      </c>
      <c r="J27" s="202">
        <v>26.91</v>
      </c>
      <c r="K27" s="202">
        <v>4.37</v>
      </c>
      <c r="L27" s="202">
        <v>10.68</v>
      </c>
      <c r="M27" s="202">
        <v>0.46</v>
      </c>
      <c r="N27" s="202">
        <v>1.18</v>
      </c>
      <c r="O27" s="202">
        <v>0</v>
      </c>
      <c r="P27" s="202">
        <v>3.82</v>
      </c>
      <c r="Q27" s="202">
        <v>0.2</v>
      </c>
      <c r="R27" s="202">
        <v>0.41</v>
      </c>
      <c r="S27" s="202">
        <v>0</v>
      </c>
      <c r="T27" s="202">
        <v>0</v>
      </c>
      <c r="U27" s="202">
        <v>2.08</v>
      </c>
      <c r="V27" s="202">
        <v>0.18</v>
      </c>
      <c r="W27" s="202">
        <v>0.44</v>
      </c>
      <c r="X27" s="202">
        <v>0.98</v>
      </c>
      <c r="Y27" s="202">
        <v>0</v>
      </c>
      <c r="Z27" s="202">
        <v>2.11</v>
      </c>
      <c r="AA27" s="202">
        <v>0.89</v>
      </c>
      <c r="AB27" s="202">
        <v>0</v>
      </c>
      <c r="AC27" s="202">
        <v>13.72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35.01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107.04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8.3699999999999992</v>
      </c>
      <c r="E28" s="202">
        <v>0</v>
      </c>
      <c r="F28" s="202">
        <v>0</v>
      </c>
      <c r="G28" s="202">
        <v>18.989999999999998</v>
      </c>
      <c r="H28" s="202">
        <v>0</v>
      </c>
      <c r="I28" s="202">
        <v>0</v>
      </c>
      <c r="J28" s="202">
        <v>26.91</v>
      </c>
      <c r="K28" s="202">
        <v>4.37</v>
      </c>
      <c r="L28" s="202">
        <v>10.68</v>
      </c>
      <c r="M28" s="202">
        <v>0.46</v>
      </c>
      <c r="N28" s="202">
        <v>1.18</v>
      </c>
      <c r="O28" s="202">
        <v>0</v>
      </c>
      <c r="P28" s="202">
        <v>4.28</v>
      </c>
      <c r="Q28" s="202">
        <v>0.2</v>
      </c>
      <c r="R28" s="202">
        <v>0.41</v>
      </c>
      <c r="S28" s="202">
        <v>0</v>
      </c>
      <c r="T28" s="202">
        <v>0</v>
      </c>
      <c r="U28" s="202">
        <v>2.08</v>
      </c>
      <c r="V28" s="202">
        <v>0.18</v>
      </c>
      <c r="W28" s="202">
        <v>0.44</v>
      </c>
      <c r="X28" s="202">
        <v>0.98</v>
      </c>
      <c r="Y28" s="202">
        <v>0</v>
      </c>
      <c r="Z28" s="202">
        <v>2.11</v>
      </c>
      <c r="AA28" s="202">
        <v>0.89</v>
      </c>
      <c r="AB28" s="202">
        <v>0</v>
      </c>
      <c r="AC28" s="202">
        <v>13.72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35.01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107.04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8.3699999999999992</v>
      </c>
      <c r="E29" s="202">
        <v>0</v>
      </c>
      <c r="F29" s="202">
        <v>0</v>
      </c>
      <c r="G29" s="202">
        <v>18.989999999999998</v>
      </c>
      <c r="H29" s="202">
        <v>0</v>
      </c>
      <c r="I29" s="202">
        <v>0</v>
      </c>
      <c r="J29" s="202">
        <v>26.91</v>
      </c>
      <c r="K29" s="202">
        <v>4.37</v>
      </c>
      <c r="L29" s="202">
        <v>10.68</v>
      </c>
      <c r="M29" s="202">
        <v>0.46</v>
      </c>
      <c r="N29" s="202">
        <v>1.18</v>
      </c>
      <c r="O29" s="202">
        <v>0</v>
      </c>
      <c r="P29" s="202">
        <v>4.1500000000000004</v>
      </c>
      <c r="Q29" s="202">
        <v>0.2</v>
      </c>
      <c r="R29" s="202">
        <v>0.41</v>
      </c>
      <c r="S29" s="202">
        <v>0</v>
      </c>
      <c r="T29" s="202">
        <v>0</v>
      </c>
      <c r="U29" s="202">
        <v>2.08</v>
      </c>
      <c r="V29" s="202">
        <v>0.17</v>
      </c>
      <c r="W29" s="202">
        <v>0.44</v>
      </c>
      <c r="X29" s="202">
        <v>0.98</v>
      </c>
      <c r="Y29" s="202">
        <v>0</v>
      </c>
      <c r="Z29" s="202">
        <v>2.11</v>
      </c>
      <c r="AA29" s="202">
        <v>0.89</v>
      </c>
      <c r="AB29" s="202">
        <v>0</v>
      </c>
      <c r="AC29" s="202">
        <v>13.72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35.01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107.04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8.3699999999999992</v>
      </c>
      <c r="E30" s="202">
        <v>0</v>
      </c>
      <c r="F30" s="202">
        <v>0</v>
      </c>
      <c r="G30" s="202">
        <v>18.989999999999998</v>
      </c>
      <c r="H30" s="202">
        <v>0</v>
      </c>
      <c r="I30" s="202">
        <v>0</v>
      </c>
      <c r="J30" s="202">
        <v>26.91</v>
      </c>
      <c r="K30" s="202">
        <v>4.37</v>
      </c>
      <c r="L30" s="202">
        <v>10.68</v>
      </c>
      <c r="M30" s="202">
        <v>0.46</v>
      </c>
      <c r="N30" s="202">
        <v>1.18</v>
      </c>
      <c r="O30" s="202">
        <v>0</v>
      </c>
      <c r="P30" s="202">
        <v>4.1500000000000004</v>
      </c>
      <c r="Q30" s="202">
        <v>0.2</v>
      </c>
      <c r="R30" s="202">
        <v>0.41</v>
      </c>
      <c r="S30" s="202">
        <v>0</v>
      </c>
      <c r="T30" s="202">
        <v>0</v>
      </c>
      <c r="U30" s="202">
        <v>2.08</v>
      </c>
      <c r="V30" s="202">
        <v>0.16</v>
      </c>
      <c r="W30" s="202">
        <v>0.44</v>
      </c>
      <c r="X30" s="202">
        <v>0.98</v>
      </c>
      <c r="Y30" s="202">
        <v>0</v>
      </c>
      <c r="Z30" s="202">
        <v>2.11</v>
      </c>
      <c r="AA30" s="202">
        <v>0.89</v>
      </c>
      <c r="AB30" s="202">
        <v>0</v>
      </c>
      <c r="AC30" s="202">
        <v>13.72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35.01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107.04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8.3699999999999992</v>
      </c>
      <c r="E31" s="202">
        <v>0</v>
      </c>
      <c r="F31" s="202">
        <v>0</v>
      </c>
      <c r="G31" s="202">
        <v>18.989999999999998</v>
      </c>
      <c r="H31" s="202">
        <v>0</v>
      </c>
      <c r="I31" s="202">
        <v>0</v>
      </c>
      <c r="J31" s="202">
        <v>26.91</v>
      </c>
      <c r="K31" s="202">
        <v>4.37</v>
      </c>
      <c r="L31" s="202">
        <v>10.68</v>
      </c>
      <c r="M31" s="202">
        <v>0.46</v>
      </c>
      <c r="N31" s="202">
        <v>1.18</v>
      </c>
      <c r="O31" s="202">
        <v>0</v>
      </c>
      <c r="P31" s="202">
        <v>4.1500000000000004</v>
      </c>
      <c r="Q31" s="202">
        <v>0.2</v>
      </c>
      <c r="R31" s="202">
        <v>0.41</v>
      </c>
      <c r="S31" s="202">
        <v>0</v>
      </c>
      <c r="T31" s="202">
        <v>0</v>
      </c>
      <c r="U31" s="202">
        <v>2.08</v>
      </c>
      <c r="V31" s="202">
        <v>0.15</v>
      </c>
      <c r="W31" s="202">
        <v>0.44</v>
      </c>
      <c r="X31" s="202">
        <v>0.98</v>
      </c>
      <c r="Y31" s="202">
        <v>0</v>
      </c>
      <c r="Z31" s="202">
        <v>2.11</v>
      </c>
      <c r="AA31" s="202">
        <v>0.89</v>
      </c>
      <c r="AB31" s="202">
        <v>0</v>
      </c>
      <c r="AC31" s="202">
        <v>13.72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35.01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107.04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8.3699999999999992</v>
      </c>
      <c r="E32" s="202">
        <v>0</v>
      </c>
      <c r="F32" s="202">
        <v>0</v>
      </c>
      <c r="G32" s="202">
        <v>18.989999999999998</v>
      </c>
      <c r="H32" s="202">
        <v>0</v>
      </c>
      <c r="I32" s="202">
        <v>0</v>
      </c>
      <c r="J32" s="202">
        <v>26.91</v>
      </c>
      <c r="K32" s="202">
        <v>4.37</v>
      </c>
      <c r="L32" s="202">
        <v>10.68</v>
      </c>
      <c r="M32" s="202">
        <v>0.46</v>
      </c>
      <c r="N32" s="202">
        <v>1.18</v>
      </c>
      <c r="O32" s="202">
        <v>0</v>
      </c>
      <c r="P32" s="202">
        <v>4.1500000000000004</v>
      </c>
      <c r="Q32" s="202">
        <v>0.2</v>
      </c>
      <c r="R32" s="202">
        <v>0.42</v>
      </c>
      <c r="S32" s="202">
        <v>0</v>
      </c>
      <c r="T32" s="202">
        <v>0</v>
      </c>
      <c r="U32" s="202">
        <v>2.08</v>
      </c>
      <c r="V32" s="202">
        <v>0.14000000000000001</v>
      </c>
      <c r="W32" s="202">
        <v>0.44</v>
      </c>
      <c r="X32" s="202">
        <v>0.98</v>
      </c>
      <c r="Y32" s="202">
        <v>0</v>
      </c>
      <c r="Z32" s="202">
        <v>2.11</v>
      </c>
      <c r="AA32" s="202">
        <v>0.89</v>
      </c>
      <c r="AB32" s="202">
        <v>0</v>
      </c>
      <c r="AC32" s="202">
        <v>13.72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35.01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107.04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8.3699999999999992</v>
      </c>
      <c r="E33" s="202">
        <v>0</v>
      </c>
      <c r="F33" s="202">
        <v>0</v>
      </c>
      <c r="G33" s="202">
        <v>18.989999999999998</v>
      </c>
      <c r="H33" s="202">
        <v>0</v>
      </c>
      <c r="I33" s="202">
        <v>0</v>
      </c>
      <c r="J33" s="202">
        <v>26.91</v>
      </c>
      <c r="K33" s="202">
        <v>4.37</v>
      </c>
      <c r="L33" s="202">
        <v>55.22</v>
      </c>
      <c r="M33" s="202">
        <v>0.46</v>
      </c>
      <c r="N33" s="202">
        <v>1.18</v>
      </c>
      <c r="O33" s="202">
        <v>0</v>
      </c>
      <c r="P33" s="202">
        <v>4.1500000000000004</v>
      </c>
      <c r="Q33" s="202">
        <v>2.64</v>
      </c>
      <c r="R33" s="202">
        <v>5.54</v>
      </c>
      <c r="S33" s="202">
        <v>0</v>
      </c>
      <c r="T33" s="202">
        <v>0</v>
      </c>
      <c r="U33" s="202">
        <v>2.08</v>
      </c>
      <c r="V33" s="202">
        <v>0.14000000000000001</v>
      </c>
      <c r="W33" s="202">
        <v>0.44</v>
      </c>
      <c r="X33" s="202">
        <v>0.98</v>
      </c>
      <c r="Y33" s="202">
        <v>0</v>
      </c>
      <c r="Z33" s="202">
        <v>46.11</v>
      </c>
      <c r="AA33" s="202">
        <v>0.89</v>
      </c>
      <c r="AB33" s="202">
        <v>0</v>
      </c>
      <c r="AC33" s="202">
        <v>13.72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35.01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107.04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8.3699999999999992</v>
      </c>
      <c r="E34" s="202">
        <v>0</v>
      </c>
      <c r="F34" s="202">
        <v>0</v>
      </c>
      <c r="G34" s="202">
        <v>18.989999999999998</v>
      </c>
      <c r="H34" s="202">
        <v>0</v>
      </c>
      <c r="I34" s="202">
        <v>0</v>
      </c>
      <c r="J34" s="202">
        <v>26.91</v>
      </c>
      <c r="K34" s="202">
        <v>4.37</v>
      </c>
      <c r="L34" s="202">
        <v>144.34</v>
      </c>
      <c r="M34" s="202">
        <v>0.46</v>
      </c>
      <c r="N34" s="202">
        <v>1.18</v>
      </c>
      <c r="O34" s="202">
        <v>0</v>
      </c>
      <c r="P34" s="202">
        <v>4.1500000000000004</v>
      </c>
      <c r="Q34" s="202">
        <v>2.95</v>
      </c>
      <c r="R34" s="202">
        <v>6.18</v>
      </c>
      <c r="S34" s="202">
        <v>0</v>
      </c>
      <c r="T34" s="202">
        <v>0</v>
      </c>
      <c r="U34" s="202">
        <v>2.08</v>
      </c>
      <c r="V34" s="202">
        <v>0.14000000000000001</v>
      </c>
      <c r="W34" s="202">
        <v>0.44</v>
      </c>
      <c r="X34" s="202">
        <v>0.98</v>
      </c>
      <c r="Y34" s="202">
        <v>0</v>
      </c>
      <c r="Z34" s="202">
        <v>46.11</v>
      </c>
      <c r="AA34" s="202">
        <v>0.89</v>
      </c>
      <c r="AB34" s="202">
        <v>0</v>
      </c>
      <c r="AC34" s="202">
        <v>13.72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35.01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107.04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8.3699999999999992</v>
      </c>
      <c r="E35" s="202">
        <v>0</v>
      </c>
      <c r="F35" s="202">
        <v>0</v>
      </c>
      <c r="G35" s="202">
        <v>18.989999999999998</v>
      </c>
      <c r="H35" s="202">
        <v>0</v>
      </c>
      <c r="I35" s="202">
        <v>0</v>
      </c>
      <c r="J35" s="202">
        <v>26.24</v>
      </c>
      <c r="K35" s="202">
        <v>4.37</v>
      </c>
      <c r="L35" s="202">
        <v>251.67</v>
      </c>
      <c r="M35" s="202">
        <v>0.46</v>
      </c>
      <c r="N35" s="202">
        <v>1.18</v>
      </c>
      <c r="O35" s="202">
        <v>0</v>
      </c>
      <c r="P35" s="202">
        <v>4.1500000000000004</v>
      </c>
      <c r="Q35" s="202">
        <v>2.95</v>
      </c>
      <c r="R35" s="202">
        <v>6.18</v>
      </c>
      <c r="S35" s="202">
        <v>0</v>
      </c>
      <c r="T35" s="202">
        <v>0</v>
      </c>
      <c r="U35" s="202">
        <v>2.08</v>
      </c>
      <c r="V35" s="202">
        <v>0.14000000000000001</v>
      </c>
      <c r="W35" s="202">
        <v>0.44</v>
      </c>
      <c r="X35" s="202">
        <v>0.98</v>
      </c>
      <c r="Y35" s="202">
        <v>0</v>
      </c>
      <c r="Z35" s="202">
        <v>46.11</v>
      </c>
      <c r="AA35" s="202">
        <v>0.89</v>
      </c>
      <c r="AB35" s="202">
        <v>0</v>
      </c>
      <c r="AC35" s="202">
        <v>13.72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35.01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107.04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8.3699999999999992</v>
      </c>
      <c r="E36" s="202">
        <v>0</v>
      </c>
      <c r="F36" s="202">
        <v>0</v>
      </c>
      <c r="G36" s="202">
        <v>18.989999999999998</v>
      </c>
      <c r="H36" s="202">
        <v>0</v>
      </c>
      <c r="I36" s="202">
        <v>0</v>
      </c>
      <c r="J36" s="202">
        <v>26.24</v>
      </c>
      <c r="K36" s="202">
        <v>4.37</v>
      </c>
      <c r="L36" s="202">
        <v>262.79000000000002</v>
      </c>
      <c r="M36" s="202">
        <v>0.46</v>
      </c>
      <c r="N36" s="202">
        <v>1.18</v>
      </c>
      <c r="O36" s="202">
        <v>0</v>
      </c>
      <c r="P36" s="202">
        <v>4.1500000000000004</v>
      </c>
      <c r="Q36" s="202">
        <v>2.95</v>
      </c>
      <c r="R36" s="202">
        <v>6.18</v>
      </c>
      <c r="S36" s="202">
        <v>0</v>
      </c>
      <c r="T36" s="202">
        <v>0</v>
      </c>
      <c r="U36" s="202">
        <v>2.08</v>
      </c>
      <c r="V36" s="202">
        <v>0.14000000000000001</v>
      </c>
      <c r="W36" s="202">
        <v>0.44</v>
      </c>
      <c r="X36" s="202">
        <v>0.98</v>
      </c>
      <c r="Y36" s="202">
        <v>0</v>
      </c>
      <c r="Z36" s="202">
        <v>46.11</v>
      </c>
      <c r="AA36" s="202">
        <v>0.89</v>
      </c>
      <c r="AB36" s="202">
        <v>0</v>
      </c>
      <c r="AC36" s="202">
        <v>13.72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35.01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107.04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8.3699999999999992</v>
      </c>
      <c r="E37" s="202">
        <v>0</v>
      </c>
      <c r="F37" s="202">
        <v>0</v>
      </c>
      <c r="G37" s="202">
        <v>18.989999999999998</v>
      </c>
      <c r="H37" s="202">
        <v>0</v>
      </c>
      <c r="I37" s="202">
        <v>0</v>
      </c>
      <c r="J37" s="202">
        <v>26.24</v>
      </c>
      <c r="K37" s="202">
        <v>4.37</v>
      </c>
      <c r="L37" s="202">
        <v>262.79000000000002</v>
      </c>
      <c r="M37" s="202">
        <v>0.46</v>
      </c>
      <c r="N37" s="202">
        <v>1.18</v>
      </c>
      <c r="O37" s="202">
        <v>0</v>
      </c>
      <c r="P37" s="202">
        <v>4.1500000000000004</v>
      </c>
      <c r="Q37" s="202">
        <v>2.94</v>
      </c>
      <c r="R37" s="202">
        <v>6.18</v>
      </c>
      <c r="S37" s="202">
        <v>0</v>
      </c>
      <c r="T37" s="202">
        <v>0</v>
      </c>
      <c r="U37" s="202">
        <v>2.08</v>
      </c>
      <c r="V37" s="202">
        <v>0.14000000000000001</v>
      </c>
      <c r="W37" s="202">
        <v>0.44</v>
      </c>
      <c r="X37" s="202">
        <v>0.98</v>
      </c>
      <c r="Y37" s="202">
        <v>0</v>
      </c>
      <c r="Z37" s="202">
        <v>46.11</v>
      </c>
      <c r="AA37" s="202">
        <v>0.89</v>
      </c>
      <c r="AB37" s="202">
        <v>0</v>
      </c>
      <c r="AC37" s="202">
        <v>13.72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35.01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107.04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18.989999999999998</v>
      </c>
      <c r="H38" s="202">
        <v>0</v>
      </c>
      <c r="I38" s="202">
        <v>0</v>
      </c>
      <c r="J38" s="202">
        <v>26.24</v>
      </c>
      <c r="K38" s="202">
        <v>4.37</v>
      </c>
      <c r="L38" s="202">
        <v>262.79000000000002</v>
      </c>
      <c r="M38" s="202">
        <v>0.46</v>
      </c>
      <c r="N38" s="202">
        <v>1.18</v>
      </c>
      <c r="O38" s="202">
        <v>0</v>
      </c>
      <c r="P38" s="202">
        <v>4.1500000000000004</v>
      </c>
      <c r="Q38" s="202">
        <v>2.95</v>
      </c>
      <c r="R38" s="202">
        <v>6.18</v>
      </c>
      <c r="S38" s="202">
        <v>0</v>
      </c>
      <c r="T38" s="202">
        <v>0</v>
      </c>
      <c r="U38" s="202">
        <v>2.08</v>
      </c>
      <c r="V38" s="202">
        <v>0.14000000000000001</v>
      </c>
      <c r="W38" s="202">
        <v>0.44</v>
      </c>
      <c r="X38" s="202">
        <v>0.98</v>
      </c>
      <c r="Y38" s="202">
        <v>0</v>
      </c>
      <c r="Z38" s="202">
        <v>46.11</v>
      </c>
      <c r="AA38" s="202">
        <v>0.89</v>
      </c>
      <c r="AB38" s="202">
        <v>0</v>
      </c>
      <c r="AC38" s="202">
        <v>13.72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35.01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107.04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18.989999999999998</v>
      </c>
      <c r="H39" s="202">
        <v>0</v>
      </c>
      <c r="I39" s="202">
        <v>0</v>
      </c>
      <c r="J39" s="202">
        <v>26.24</v>
      </c>
      <c r="K39" s="202">
        <v>4.37</v>
      </c>
      <c r="L39" s="202">
        <v>262.79000000000002</v>
      </c>
      <c r="M39" s="202">
        <v>0.46</v>
      </c>
      <c r="N39" s="202">
        <v>1.18</v>
      </c>
      <c r="O39" s="202">
        <v>0</v>
      </c>
      <c r="P39" s="202">
        <v>4.1500000000000004</v>
      </c>
      <c r="Q39" s="202">
        <v>2.95</v>
      </c>
      <c r="R39" s="202">
        <v>6.18</v>
      </c>
      <c r="S39" s="202">
        <v>0</v>
      </c>
      <c r="T39" s="202">
        <v>0</v>
      </c>
      <c r="U39" s="202">
        <v>2.08</v>
      </c>
      <c r="V39" s="202">
        <v>0.14000000000000001</v>
      </c>
      <c r="W39" s="202">
        <v>0.44</v>
      </c>
      <c r="X39" s="202">
        <v>0.98</v>
      </c>
      <c r="Y39" s="202">
        <v>0</v>
      </c>
      <c r="Z39" s="202">
        <v>46.11</v>
      </c>
      <c r="AA39" s="202">
        <v>0.89</v>
      </c>
      <c r="AB39" s="202">
        <v>0</v>
      </c>
      <c r="AC39" s="202">
        <v>13.72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35.4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104.86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18.989999999999998</v>
      </c>
      <c r="H40" s="202">
        <v>0</v>
      </c>
      <c r="I40" s="202">
        <v>0</v>
      </c>
      <c r="J40" s="202">
        <v>26.24</v>
      </c>
      <c r="K40" s="202">
        <v>4.37</v>
      </c>
      <c r="L40" s="202">
        <v>262.79000000000002</v>
      </c>
      <c r="M40" s="202">
        <v>0.46</v>
      </c>
      <c r="N40" s="202">
        <v>1.18</v>
      </c>
      <c r="O40" s="202">
        <v>0</v>
      </c>
      <c r="P40" s="202">
        <v>4.1500000000000004</v>
      </c>
      <c r="Q40" s="202">
        <v>2.95</v>
      </c>
      <c r="R40" s="202">
        <v>6.18</v>
      </c>
      <c r="S40" s="202">
        <v>0</v>
      </c>
      <c r="T40" s="202">
        <v>0</v>
      </c>
      <c r="U40" s="202">
        <v>2.08</v>
      </c>
      <c r="V40" s="202">
        <v>0.14000000000000001</v>
      </c>
      <c r="W40" s="202">
        <v>0.44</v>
      </c>
      <c r="X40" s="202">
        <v>0.98</v>
      </c>
      <c r="Y40" s="202">
        <v>0</v>
      </c>
      <c r="Z40" s="202">
        <v>46.11</v>
      </c>
      <c r="AA40" s="202">
        <v>0.89</v>
      </c>
      <c r="AB40" s="202">
        <v>0</v>
      </c>
      <c r="AC40" s="202">
        <v>13.72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35.4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104.86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8.3699999999999992</v>
      </c>
      <c r="E41" s="202">
        <v>0</v>
      </c>
      <c r="F41" s="202">
        <v>0</v>
      </c>
      <c r="G41" s="202">
        <v>18.989999999999998</v>
      </c>
      <c r="H41" s="202">
        <v>0</v>
      </c>
      <c r="I41" s="202">
        <v>0</v>
      </c>
      <c r="J41" s="202">
        <v>26.24</v>
      </c>
      <c r="K41" s="202">
        <v>4.37</v>
      </c>
      <c r="L41" s="202">
        <v>262.79000000000002</v>
      </c>
      <c r="M41" s="202">
        <v>0.46</v>
      </c>
      <c r="N41" s="202">
        <v>1.18</v>
      </c>
      <c r="O41" s="202">
        <v>0</v>
      </c>
      <c r="P41" s="202">
        <v>4.1500000000000004</v>
      </c>
      <c r="Q41" s="202">
        <v>2.95</v>
      </c>
      <c r="R41" s="202">
        <v>6.18</v>
      </c>
      <c r="S41" s="202">
        <v>0</v>
      </c>
      <c r="T41" s="202">
        <v>0</v>
      </c>
      <c r="U41" s="202">
        <v>2.08</v>
      </c>
      <c r="V41" s="202">
        <v>0.14000000000000001</v>
      </c>
      <c r="W41" s="202">
        <v>0.44</v>
      </c>
      <c r="X41" s="202">
        <v>0.98</v>
      </c>
      <c r="Y41" s="202">
        <v>0</v>
      </c>
      <c r="Z41" s="202">
        <v>46.11</v>
      </c>
      <c r="AA41" s="202">
        <v>0.89</v>
      </c>
      <c r="AB41" s="202">
        <v>0</v>
      </c>
      <c r="AC41" s="202">
        <v>13.72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35.4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104.86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8.3699999999999992</v>
      </c>
      <c r="E42" s="202">
        <v>0</v>
      </c>
      <c r="F42" s="202">
        <v>0</v>
      </c>
      <c r="G42" s="202">
        <v>18.989999999999998</v>
      </c>
      <c r="H42" s="202">
        <v>0</v>
      </c>
      <c r="I42" s="202">
        <v>0</v>
      </c>
      <c r="J42" s="202">
        <v>26.24</v>
      </c>
      <c r="K42" s="202">
        <v>4.37</v>
      </c>
      <c r="L42" s="202">
        <v>262.79000000000002</v>
      </c>
      <c r="M42" s="202">
        <v>0.46</v>
      </c>
      <c r="N42" s="202">
        <v>1.18</v>
      </c>
      <c r="O42" s="202">
        <v>0</v>
      </c>
      <c r="P42" s="202">
        <v>4.1500000000000004</v>
      </c>
      <c r="Q42" s="202">
        <v>2.95</v>
      </c>
      <c r="R42" s="202">
        <v>6.18</v>
      </c>
      <c r="S42" s="202">
        <v>0</v>
      </c>
      <c r="T42" s="202">
        <v>0</v>
      </c>
      <c r="U42" s="202">
        <v>2.08</v>
      </c>
      <c r="V42" s="202">
        <v>0.14000000000000001</v>
      </c>
      <c r="W42" s="202">
        <v>0.44</v>
      </c>
      <c r="X42" s="202">
        <v>0.98</v>
      </c>
      <c r="Y42" s="202">
        <v>0</v>
      </c>
      <c r="Z42" s="202">
        <v>46.11</v>
      </c>
      <c r="AA42" s="202">
        <v>0.89</v>
      </c>
      <c r="AB42" s="202">
        <v>0</v>
      </c>
      <c r="AC42" s="202">
        <v>13.72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35.4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104.86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18.989999999999998</v>
      </c>
      <c r="H43" s="202">
        <v>0</v>
      </c>
      <c r="I43" s="202">
        <v>0</v>
      </c>
      <c r="J43" s="202">
        <v>26.24</v>
      </c>
      <c r="K43" s="202">
        <v>4.37</v>
      </c>
      <c r="L43" s="202">
        <v>262.79000000000002</v>
      </c>
      <c r="M43" s="202">
        <v>0.46</v>
      </c>
      <c r="N43" s="202">
        <v>1.18</v>
      </c>
      <c r="O43" s="202">
        <v>0</v>
      </c>
      <c r="P43" s="202">
        <v>4.1500000000000004</v>
      </c>
      <c r="Q43" s="202">
        <v>2.95</v>
      </c>
      <c r="R43" s="202">
        <v>6.18</v>
      </c>
      <c r="S43" s="202">
        <v>0</v>
      </c>
      <c r="T43" s="202">
        <v>0</v>
      </c>
      <c r="U43" s="202">
        <v>2.08</v>
      </c>
      <c r="V43" s="202">
        <v>0.14000000000000001</v>
      </c>
      <c r="W43" s="202">
        <v>0.44</v>
      </c>
      <c r="X43" s="202">
        <v>0.98</v>
      </c>
      <c r="Y43" s="202">
        <v>0</v>
      </c>
      <c r="Z43" s="202">
        <v>17.079999999999998</v>
      </c>
      <c r="AA43" s="202">
        <v>0.89</v>
      </c>
      <c r="AB43" s="202">
        <v>0</v>
      </c>
      <c r="AC43" s="202">
        <v>13.72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35.4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104.86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18.989999999999998</v>
      </c>
      <c r="H44" s="202">
        <v>0</v>
      </c>
      <c r="I44" s="202">
        <v>0</v>
      </c>
      <c r="J44" s="202">
        <v>26.24</v>
      </c>
      <c r="K44" s="202">
        <v>4.37</v>
      </c>
      <c r="L44" s="202">
        <v>262.79000000000002</v>
      </c>
      <c r="M44" s="202">
        <v>0.46</v>
      </c>
      <c r="N44" s="202">
        <v>1.18</v>
      </c>
      <c r="O44" s="202">
        <v>0</v>
      </c>
      <c r="P44" s="202">
        <v>4.1500000000000004</v>
      </c>
      <c r="Q44" s="202">
        <v>2.95</v>
      </c>
      <c r="R44" s="202">
        <v>6.18</v>
      </c>
      <c r="S44" s="202">
        <v>0</v>
      </c>
      <c r="T44" s="202">
        <v>0</v>
      </c>
      <c r="U44" s="202">
        <v>2.08</v>
      </c>
      <c r="V44" s="202">
        <v>0.14000000000000001</v>
      </c>
      <c r="W44" s="202">
        <v>0.44</v>
      </c>
      <c r="X44" s="202">
        <v>0.98</v>
      </c>
      <c r="Y44" s="202">
        <v>0</v>
      </c>
      <c r="Z44" s="202">
        <v>17.079999999999998</v>
      </c>
      <c r="AA44" s="202">
        <v>0.89</v>
      </c>
      <c r="AB44" s="202">
        <v>0</v>
      </c>
      <c r="AC44" s="202">
        <v>13.72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35.4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104.86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18.989999999999998</v>
      </c>
      <c r="H45" s="202">
        <v>0</v>
      </c>
      <c r="I45" s="202">
        <v>0</v>
      </c>
      <c r="J45" s="202">
        <v>26.24</v>
      </c>
      <c r="K45" s="202">
        <v>4.37</v>
      </c>
      <c r="L45" s="202">
        <v>262.79000000000002</v>
      </c>
      <c r="M45" s="202">
        <v>0.46</v>
      </c>
      <c r="N45" s="202">
        <v>1.18</v>
      </c>
      <c r="O45" s="202">
        <v>0</v>
      </c>
      <c r="P45" s="202">
        <v>4.1500000000000004</v>
      </c>
      <c r="Q45" s="202">
        <v>2.95</v>
      </c>
      <c r="R45" s="202">
        <v>6.18</v>
      </c>
      <c r="S45" s="202">
        <v>0</v>
      </c>
      <c r="T45" s="202">
        <v>0</v>
      </c>
      <c r="U45" s="202">
        <v>2.08</v>
      </c>
      <c r="V45" s="202">
        <v>0.14000000000000001</v>
      </c>
      <c r="W45" s="202">
        <v>0.44</v>
      </c>
      <c r="X45" s="202">
        <v>0.98</v>
      </c>
      <c r="Y45" s="202">
        <v>0</v>
      </c>
      <c r="Z45" s="202">
        <v>46.11</v>
      </c>
      <c r="AA45" s="202">
        <v>0.89</v>
      </c>
      <c r="AB45" s="202">
        <v>0</v>
      </c>
      <c r="AC45" s="202">
        <v>13.72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35.4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104.86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18.989999999999998</v>
      </c>
      <c r="H46" s="202">
        <v>0</v>
      </c>
      <c r="I46" s="202">
        <v>0</v>
      </c>
      <c r="J46" s="202">
        <v>26.24</v>
      </c>
      <c r="K46" s="202">
        <v>4.37</v>
      </c>
      <c r="L46" s="202">
        <v>262.79000000000002</v>
      </c>
      <c r="M46" s="202">
        <v>0.46</v>
      </c>
      <c r="N46" s="202">
        <v>1.18</v>
      </c>
      <c r="O46" s="202">
        <v>0</v>
      </c>
      <c r="P46" s="202">
        <v>4.1500000000000004</v>
      </c>
      <c r="Q46" s="202">
        <v>2.95</v>
      </c>
      <c r="R46" s="202">
        <v>6.18</v>
      </c>
      <c r="S46" s="202">
        <v>0</v>
      </c>
      <c r="T46" s="202">
        <v>0</v>
      </c>
      <c r="U46" s="202">
        <v>2.08</v>
      </c>
      <c r="V46" s="202">
        <v>0.14000000000000001</v>
      </c>
      <c r="W46" s="202">
        <v>0.44</v>
      </c>
      <c r="X46" s="202">
        <v>0.98</v>
      </c>
      <c r="Y46" s="202">
        <v>0</v>
      </c>
      <c r="Z46" s="202">
        <v>46.11</v>
      </c>
      <c r="AA46" s="202">
        <v>0.89</v>
      </c>
      <c r="AB46" s="202">
        <v>0</v>
      </c>
      <c r="AC46" s="202">
        <v>13.72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35.4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104.86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18.989999999999998</v>
      </c>
      <c r="H47" s="202">
        <v>0</v>
      </c>
      <c r="I47" s="202">
        <v>0</v>
      </c>
      <c r="J47" s="202">
        <v>26.24</v>
      </c>
      <c r="K47" s="202">
        <v>4.37</v>
      </c>
      <c r="L47" s="202">
        <v>262.79000000000002</v>
      </c>
      <c r="M47" s="202">
        <v>0.46</v>
      </c>
      <c r="N47" s="202">
        <v>1.18</v>
      </c>
      <c r="O47" s="202">
        <v>0</v>
      </c>
      <c r="P47" s="202">
        <v>4.1500000000000004</v>
      </c>
      <c r="Q47" s="202">
        <v>2.95</v>
      </c>
      <c r="R47" s="202">
        <v>6.18</v>
      </c>
      <c r="S47" s="202">
        <v>0</v>
      </c>
      <c r="T47" s="202">
        <v>0</v>
      </c>
      <c r="U47" s="202">
        <v>2.08</v>
      </c>
      <c r="V47" s="202">
        <v>0.14000000000000001</v>
      </c>
      <c r="W47" s="202">
        <v>0.44</v>
      </c>
      <c r="X47" s="202">
        <v>0.98</v>
      </c>
      <c r="Y47" s="202">
        <v>0</v>
      </c>
      <c r="Z47" s="202">
        <v>46.11</v>
      </c>
      <c r="AA47" s="202">
        <v>0.89</v>
      </c>
      <c r="AB47" s="202">
        <v>0</v>
      </c>
      <c r="AC47" s="202">
        <v>14.7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35.4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104.86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18.989999999999998</v>
      </c>
      <c r="H48" s="202">
        <v>0</v>
      </c>
      <c r="I48" s="202">
        <v>0</v>
      </c>
      <c r="J48" s="202">
        <v>26.24</v>
      </c>
      <c r="K48" s="202">
        <v>4.37</v>
      </c>
      <c r="L48" s="202">
        <v>262.79000000000002</v>
      </c>
      <c r="M48" s="202">
        <v>0.46</v>
      </c>
      <c r="N48" s="202">
        <v>1.18</v>
      </c>
      <c r="O48" s="202">
        <v>0</v>
      </c>
      <c r="P48" s="202">
        <v>4.1500000000000004</v>
      </c>
      <c r="Q48" s="202">
        <v>2.95</v>
      </c>
      <c r="R48" s="202">
        <v>6.18</v>
      </c>
      <c r="S48" s="202">
        <v>0</v>
      </c>
      <c r="T48" s="202">
        <v>0</v>
      </c>
      <c r="U48" s="202">
        <v>2.08</v>
      </c>
      <c r="V48" s="202">
        <v>0.14000000000000001</v>
      </c>
      <c r="W48" s="202">
        <v>0.44</v>
      </c>
      <c r="X48" s="202">
        <v>0.98</v>
      </c>
      <c r="Y48" s="202">
        <v>0</v>
      </c>
      <c r="Z48" s="202">
        <v>46.11</v>
      </c>
      <c r="AA48" s="202">
        <v>0.89</v>
      </c>
      <c r="AB48" s="202">
        <v>0</v>
      </c>
      <c r="AC48" s="202">
        <v>14.7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35.619999999999997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104.86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18.989999999999998</v>
      </c>
      <c r="H49" s="202">
        <v>0</v>
      </c>
      <c r="I49" s="202">
        <v>0</v>
      </c>
      <c r="J49" s="202">
        <v>26.24</v>
      </c>
      <c r="K49" s="202">
        <v>4.37</v>
      </c>
      <c r="L49" s="202">
        <v>262.79000000000002</v>
      </c>
      <c r="M49" s="202">
        <v>0.46</v>
      </c>
      <c r="N49" s="202">
        <v>1.18</v>
      </c>
      <c r="O49" s="202">
        <v>0</v>
      </c>
      <c r="P49" s="202">
        <v>4.1500000000000004</v>
      </c>
      <c r="Q49" s="202">
        <v>2.95</v>
      </c>
      <c r="R49" s="202">
        <v>6.24</v>
      </c>
      <c r="S49" s="202">
        <v>0</v>
      </c>
      <c r="T49" s="202">
        <v>0</v>
      </c>
      <c r="U49" s="202">
        <v>2.08</v>
      </c>
      <c r="V49" s="202">
        <v>0.56999999999999995</v>
      </c>
      <c r="W49" s="202">
        <v>0.44</v>
      </c>
      <c r="X49" s="202">
        <v>0.98</v>
      </c>
      <c r="Y49" s="202">
        <v>0</v>
      </c>
      <c r="Z49" s="202">
        <v>46.97</v>
      </c>
      <c r="AA49" s="202">
        <v>1.35</v>
      </c>
      <c r="AB49" s="202">
        <v>0</v>
      </c>
      <c r="AC49" s="202">
        <v>14.7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35.619999999999997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104.86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18.989999999999998</v>
      </c>
      <c r="H50" s="202">
        <v>0</v>
      </c>
      <c r="I50" s="202">
        <v>0</v>
      </c>
      <c r="J50" s="202">
        <v>26.24</v>
      </c>
      <c r="K50" s="202">
        <v>4.37</v>
      </c>
      <c r="L50" s="202">
        <v>262.79000000000002</v>
      </c>
      <c r="M50" s="202">
        <v>0.46</v>
      </c>
      <c r="N50" s="202">
        <v>1.18</v>
      </c>
      <c r="O50" s="202">
        <v>0</v>
      </c>
      <c r="P50" s="202">
        <v>4.1500000000000004</v>
      </c>
      <c r="Q50" s="202">
        <v>2.95</v>
      </c>
      <c r="R50" s="202">
        <v>6.24</v>
      </c>
      <c r="S50" s="202">
        <v>0</v>
      </c>
      <c r="T50" s="202">
        <v>0</v>
      </c>
      <c r="U50" s="202">
        <v>2.08</v>
      </c>
      <c r="V50" s="202">
        <v>0.56999999999999995</v>
      </c>
      <c r="W50" s="202">
        <v>0.44</v>
      </c>
      <c r="X50" s="202">
        <v>0.98</v>
      </c>
      <c r="Y50" s="202">
        <v>0</v>
      </c>
      <c r="Z50" s="202">
        <v>46.97</v>
      </c>
      <c r="AA50" s="202">
        <v>1.35</v>
      </c>
      <c r="AB50" s="202">
        <v>0</v>
      </c>
      <c r="AC50" s="202">
        <v>14.7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35.619999999999997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104.86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8.2100000000000009</v>
      </c>
      <c r="E51" s="202">
        <v>0</v>
      </c>
      <c r="F51" s="202">
        <v>0</v>
      </c>
      <c r="G51" s="202">
        <v>18.989999999999998</v>
      </c>
      <c r="H51" s="202">
        <v>0</v>
      </c>
      <c r="I51" s="202">
        <v>0</v>
      </c>
      <c r="J51" s="202">
        <v>26.24</v>
      </c>
      <c r="K51" s="202">
        <v>4.37</v>
      </c>
      <c r="L51" s="202">
        <v>262.79000000000002</v>
      </c>
      <c r="M51" s="202">
        <v>0.46</v>
      </c>
      <c r="N51" s="202">
        <v>1.18</v>
      </c>
      <c r="O51" s="202">
        <v>0</v>
      </c>
      <c r="P51" s="202">
        <v>4.1500000000000004</v>
      </c>
      <c r="Q51" s="202">
        <v>2.95</v>
      </c>
      <c r="R51" s="202">
        <v>7.2</v>
      </c>
      <c r="S51" s="202">
        <v>0</v>
      </c>
      <c r="T51" s="202">
        <v>0</v>
      </c>
      <c r="U51" s="202">
        <v>2.08</v>
      </c>
      <c r="V51" s="202">
        <v>0.32</v>
      </c>
      <c r="W51" s="202">
        <v>0.44</v>
      </c>
      <c r="X51" s="202">
        <v>0.98</v>
      </c>
      <c r="Y51" s="202">
        <v>0</v>
      </c>
      <c r="Z51" s="202">
        <v>46.11</v>
      </c>
      <c r="AA51" s="202">
        <v>13.15</v>
      </c>
      <c r="AB51" s="202">
        <v>0</v>
      </c>
      <c r="AC51" s="202">
        <v>14.7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35.619999999999997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100.51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8.2100000000000009</v>
      </c>
      <c r="E52" s="202">
        <v>0</v>
      </c>
      <c r="F52" s="202">
        <v>0</v>
      </c>
      <c r="G52" s="202">
        <v>18.989999999999998</v>
      </c>
      <c r="H52" s="202">
        <v>0</v>
      </c>
      <c r="I52" s="202">
        <v>0</v>
      </c>
      <c r="J52" s="202">
        <v>26.24</v>
      </c>
      <c r="K52" s="202">
        <v>4.37</v>
      </c>
      <c r="L52" s="202">
        <v>262.79000000000002</v>
      </c>
      <c r="M52" s="202">
        <v>0.46</v>
      </c>
      <c r="N52" s="202">
        <v>1.18</v>
      </c>
      <c r="O52" s="202">
        <v>0</v>
      </c>
      <c r="P52" s="202">
        <v>4.1500000000000004</v>
      </c>
      <c r="Q52" s="202">
        <v>2.95</v>
      </c>
      <c r="R52" s="202">
        <v>7.2</v>
      </c>
      <c r="S52" s="202">
        <v>0</v>
      </c>
      <c r="T52" s="202">
        <v>0</v>
      </c>
      <c r="U52" s="202">
        <v>2.08</v>
      </c>
      <c r="V52" s="202">
        <v>0.25</v>
      </c>
      <c r="W52" s="202">
        <v>0.44</v>
      </c>
      <c r="X52" s="202">
        <v>0.98</v>
      </c>
      <c r="Y52" s="202">
        <v>0</v>
      </c>
      <c r="Z52" s="202">
        <v>46.11</v>
      </c>
      <c r="AA52" s="202">
        <v>20.9</v>
      </c>
      <c r="AB52" s="202">
        <v>0</v>
      </c>
      <c r="AC52" s="202">
        <v>14.7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35.619999999999997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100.51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8.2100000000000009</v>
      </c>
      <c r="E53" s="202">
        <v>0</v>
      </c>
      <c r="F53" s="202">
        <v>0</v>
      </c>
      <c r="G53" s="202">
        <v>18.989999999999998</v>
      </c>
      <c r="H53" s="202">
        <v>0</v>
      </c>
      <c r="I53" s="202">
        <v>0</v>
      </c>
      <c r="J53" s="202">
        <v>26.24</v>
      </c>
      <c r="K53" s="202">
        <v>4.37</v>
      </c>
      <c r="L53" s="202">
        <v>262.79000000000002</v>
      </c>
      <c r="M53" s="202">
        <v>0.46</v>
      </c>
      <c r="N53" s="202">
        <v>1.18</v>
      </c>
      <c r="O53" s="202">
        <v>0</v>
      </c>
      <c r="P53" s="202">
        <v>4.1500000000000004</v>
      </c>
      <c r="Q53" s="202">
        <v>2.95</v>
      </c>
      <c r="R53" s="202">
        <v>7.2</v>
      </c>
      <c r="S53" s="202">
        <v>0</v>
      </c>
      <c r="T53" s="202">
        <v>0</v>
      </c>
      <c r="U53" s="202">
        <v>2.08</v>
      </c>
      <c r="V53" s="202">
        <v>0.25</v>
      </c>
      <c r="W53" s="202">
        <v>0.44</v>
      </c>
      <c r="X53" s="202">
        <v>0.98</v>
      </c>
      <c r="Y53" s="202">
        <v>0</v>
      </c>
      <c r="Z53" s="202">
        <v>46.11</v>
      </c>
      <c r="AA53" s="202">
        <v>20.9</v>
      </c>
      <c r="AB53" s="202">
        <v>0</v>
      </c>
      <c r="AC53" s="202">
        <v>14.7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35.619999999999997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100.51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8.2100000000000009</v>
      </c>
      <c r="E54" s="202">
        <v>0</v>
      </c>
      <c r="F54" s="202">
        <v>0</v>
      </c>
      <c r="G54" s="202">
        <v>18.989999999999998</v>
      </c>
      <c r="H54" s="202">
        <v>0</v>
      </c>
      <c r="I54" s="202">
        <v>0</v>
      </c>
      <c r="J54" s="202">
        <v>26.24</v>
      </c>
      <c r="K54" s="202">
        <v>4.37</v>
      </c>
      <c r="L54" s="202">
        <v>262.79000000000002</v>
      </c>
      <c r="M54" s="202">
        <v>0.46</v>
      </c>
      <c r="N54" s="202">
        <v>1.18</v>
      </c>
      <c r="O54" s="202">
        <v>0</v>
      </c>
      <c r="P54" s="202">
        <v>4.1500000000000004</v>
      </c>
      <c r="Q54" s="202">
        <v>2.95</v>
      </c>
      <c r="R54" s="202">
        <v>7.2</v>
      </c>
      <c r="S54" s="202">
        <v>0</v>
      </c>
      <c r="T54" s="202">
        <v>0</v>
      </c>
      <c r="U54" s="202">
        <v>2.08</v>
      </c>
      <c r="V54" s="202">
        <v>0.25</v>
      </c>
      <c r="W54" s="202">
        <v>0.44</v>
      </c>
      <c r="X54" s="202">
        <v>0.98</v>
      </c>
      <c r="Y54" s="202">
        <v>0</v>
      </c>
      <c r="Z54" s="202">
        <v>46.11</v>
      </c>
      <c r="AA54" s="202">
        <v>20.9</v>
      </c>
      <c r="AB54" s="202">
        <v>0</v>
      </c>
      <c r="AC54" s="202">
        <v>14.7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35.619999999999997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100.51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8.2100000000000009</v>
      </c>
      <c r="E55" s="202">
        <v>0</v>
      </c>
      <c r="F55" s="202">
        <v>0</v>
      </c>
      <c r="G55" s="202">
        <v>18.989999999999998</v>
      </c>
      <c r="H55" s="202">
        <v>0</v>
      </c>
      <c r="I55" s="202">
        <v>0</v>
      </c>
      <c r="J55" s="202">
        <v>26.24</v>
      </c>
      <c r="K55" s="202">
        <v>4.37</v>
      </c>
      <c r="L55" s="202">
        <v>262.79000000000002</v>
      </c>
      <c r="M55" s="202">
        <v>0.46</v>
      </c>
      <c r="N55" s="202">
        <v>1.18</v>
      </c>
      <c r="O55" s="202">
        <v>0</v>
      </c>
      <c r="P55" s="202">
        <v>4.1500000000000004</v>
      </c>
      <c r="Q55" s="202">
        <v>2.95</v>
      </c>
      <c r="R55" s="202">
        <v>6.24</v>
      </c>
      <c r="S55" s="202">
        <v>0</v>
      </c>
      <c r="T55" s="202">
        <v>0</v>
      </c>
      <c r="U55" s="202">
        <v>2.08</v>
      </c>
      <c r="V55" s="202">
        <v>0.25</v>
      </c>
      <c r="W55" s="202">
        <v>0.44</v>
      </c>
      <c r="X55" s="202">
        <v>0.98</v>
      </c>
      <c r="Y55" s="202">
        <v>0</v>
      </c>
      <c r="Z55" s="202">
        <v>46.11</v>
      </c>
      <c r="AA55" s="202">
        <v>20.9</v>
      </c>
      <c r="AB55" s="202">
        <v>0</v>
      </c>
      <c r="AC55" s="202">
        <v>14.7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35.619999999999997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100.51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8.2100000000000009</v>
      </c>
      <c r="E56" s="202">
        <v>0</v>
      </c>
      <c r="F56" s="202">
        <v>0</v>
      </c>
      <c r="G56" s="202">
        <v>18.989999999999998</v>
      </c>
      <c r="H56" s="202">
        <v>0</v>
      </c>
      <c r="I56" s="202">
        <v>0</v>
      </c>
      <c r="J56" s="202">
        <v>26.24</v>
      </c>
      <c r="K56" s="202">
        <v>4.37</v>
      </c>
      <c r="L56" s="202">
        <v>262.79000000000002</v>
      </c>
      <c r="M56" s="202">
        <v>0.46</v>
      </c>
      <c r="N56" s="202">
        <v>1.18</v>
      </c>
      <c r="O56" s="202">
        <v>0</v>
      </c>
      <c r="P56" s="202">
        <v>4.1500000000000004</v>
      </c>
      <c r="Q56" s="202">
        <v>2.95</v>
      </c>
      <c r="R56" s="202">
        <v>6.24</v>
      </c>
      <c r="S56" s="202">
        <v>0</v>
      </c>
      <c r="T56" s="202">
        <v>0</v>
      </c>
      <c r="U56" s="202">
        <v>2.08</v>
      </c>
      <c r="V56" s="202">
        <v>0.25</v>
      </c>
      <c r="W56" s="202">
        <v>0.44</v>
      </c>
      <c r="X56" s="202">
        <v>0.98</v>
      </c>
      <c r="Y56" s="202">
        <v>0</v>
      </c>
      <c r="Z56" s="202">
        <v>26.75</v>
      </c>
      <c r="AA56" s="202">
        <v>13.15</v>
      </c>
      <c r="AB56" s="202">
        <v>0</v>
      </c>
      <c r="AC56" s="202">
        <v>14.7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35.619999999999997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100.51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8.2100000000000009</v>
      </c>
      <c r="E57" s="202">
        <v>0</v>
      </c>
      <c r="F57" s="202">
        <v>0</v>
      </c>
      <c r="G57" s="202">
        <v>18.989999999999998</v>
      </c>
      <c r="H57" s="202">
        <v>0</v>
      </c>
      <c r="I57" s="202">
        <v>0</v>
      </c>
      <c r="J57" s="202">
        <v>26.24</v>
      </c>
      <c r="K57" s="202">
        <v>4.37</v>
      </c>
      <c r="L57" s="202">
        <v>236.66</v>
      </c>
      <c r="M57" s="202">
        <v>0.46</v>
      </c>
      <c r="N57" s="202">
        <v>1.18</v>
      </c>
      <c r="O57" s="202">
        <v>0</v>
      </c>
      <c r="P57" s="202">
        <v>4.1500000000000004</v>
      </c>
      <c r="Q57" s="202">
        <v>2.95</v>
      </c>
      <c r="R57" s="202">
        <v>0.43</v>
      </c>
      <c r="S57" s="202">
        <v>0</v>
      </c>
      <c r="T57" s="202">
        <v>0</v>
      </c>
      <c r="U57" s="202">
        <v>2.08</v>
      </c>
      <c r="V57" s="202">
        <v>0.25</v>
      </c>
      <c r="W57" s="202">
        <v>0.44</v>
      </c>
      <c r="X57" s="202">
        <v>0.98</v>
      </c>
      <c r="Y57" s="202">
        <v>0</v>
      </c>
      <c r="Z57" s="202">
        <v>2.11</v>
      </c>
      <c r="AA57" s="202">
        <v>1.54</v>
      </c>
      <c r="AB57" s="202">
        <v>0</v>
      </c>
      <c r="AC57" s="202">
        <v>14.7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35.619999999999997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100.51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8.2100000000000009</v>
      </c>
      <c r="E58" s="202">
        <v>0</v>
      </c>
      <c r="F58" s="202">
        <v>0</v>
      </c>
      <c r="G58" s="202">
        <v>18.989999999999998</v>
      </c>
      <c r="H58" s="202">
        <v>0</v>
      </c>
      <c r="I58" s="202">
        <v>0</v>
      </c>
      <c r="J58" s="202">
        <v>26.24</v>
      </c>
      <c r="K58" s="202">
        <v>4.37</v>
      </c>
      <c r="L58" s="202">
        <v>152.47</v>
      </c>
      <c r="M58" s="202">
        <v>0.46</v>
      </c>
      <c r="N58" s="202">
        <v>1.18</v>
      </c>
      <c r="O58" s="202">
        <v>0</v>
      </c>
      <c r="P58" s="202">
        <v>4.1500000000000004</v>
      </c>
      <c r="Q58" s="202">
        <v>2.95</v>
      </c>
      <c r="R58" s="202">
        <v>0.43</v>
      </c>
      <c r="S58" s="202">
        <v>0</v>
      </c>
      <c r="T58" s="202">
        <v>0</v>
      </c>
      <c r="U58" s="202">
        <v>2.08</v>
      </c>
      <c r="V58" s="202">
        <v>0.25</v>
      </c>
      <c r="W58" s="202">
        <v>0.44</v>
      </c>
      <c r="X58" s="202">
        <v>0.98</v>
      </c>
      <c r="Y58" s="202">
        <v>0</v>
      </c>
      <c r="Z58" s="202">
        <v>2.11</v>
      </c>
      <c r="AA58" s="202">
        <v>1.54</v>
      </c>
      <c r="AB58" s="202">
        <v>0</v>
      </c>
      <c r="AC58" s="202">
        <v>14.7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35.619999999999997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100.51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8.2100000000000009</v>
      </c>
      <c r="E59" s="202">
        <v>0</v>
      </c>
      <c r="F59" s="202">
        <v>0</v>
      </c>
      <c r="G59" s="202">
        <v>18.989999999999998</v>
      </c>
      <c r="H59" s="202">
        <v>0</v>
      </c>
      <c r="I59" s="202">
        <v>0</v>
      </c>
      <c r="J59" s="202">
        <v>26.24</v>
      </c>
      <c r="K59" s="202">
        <v>4.37</v>
      </c>
      <c r="L59" s="202">
        <v>152.47</v>
      </c>
      <c r="M59" s="202">
        <v>0.46</v>
      </c>
      <c r="N59" s="202">
        <v>1.18</v>
      </c>
      <c r="O59" s="202">
        <v>0</v>
      </c>
      <c r="P59" s="202">
        <v>4.1500000000000004</v>
      </c>
      <c r="Q59" s="202">
        <v>2.95</v>
      </c>
      <c r="R59" s="202">
        <v>0.43</v>
      </c>
      <c r="S59" s="202">
        <v>0</v>
      </c>
      <c r="T59" s="202">
        <v>0</v>
      </c>
      <c r="U59" s="202">
        <v>2.08</v>
      </c>
      <c r="V59" s="202">
        <v>0.25</v>
      </c>
      <c r="W59" s="202">
        <v>0.44</v>
      </c>
      <c r="X59" s="202">
        <v>0.98</v>
      </c>
      <c r="Y59" s="202">
        <v>0</v>
      </c>
      <c r="Z59" s="202">
        <v>2.11</v>
      </c>
      <c r="AA59" s="202">
        <v>1.54</v>
      </c>
      <c r="AB59" s="202">
        <v>0</v>
      </c>
      <c r="AC59" s="202">
        <v>14.7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35.619999999999997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100.51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8.2100000000000009</v>
      </c>
      <c r="E60" s="202">
        <v>0</v>
      </c>
      <c r="F60" s="202">
        <v>0</v>
      </c>
      <c r="G60" s="202">
        <v>18.989999999999998</v>
      </c>
      <c r="H60" s="202">
        <v>0</v>
      </c>
      <c r="I60" s="202">
        <v>0</v>
      </c>
      <c r="J60" s="202">
        <v>26.24</v>
      </c>
      <c r="K60" s="202">
        <v>4.37</v>
      </c>
      <c r="L60" s="202">
        <v>96.35</v>
      </c>
      <c r="M60" s="202">
        <v>0.46</v>
      </c>
      <c r="N60" s="202">
        <v>1.18</v>
      </c>
      <c r="O60" s="202">
        <v>0</v>
      </c>
      <c r="P60" s="202">
        <v>4.1500000000000004</v>
      </c>
      <c r="Q60" s="202">
        <v>2.95</v>
      </c>
      <c r="R60" s="202">
        <v>0.43</v>
      </c>
      <c r="S60" s="202">
        <v>0</v>
      </c>
      <c r="T60" s="202">
        <v>0</v>
      </c>
      <c r="U60" s="202">
        <v>2.08</v>
      </c>
      <c r="V60" s="202">
        <v>0.25</v>
      </c>
      <c r="W60" s="202">
        <v>0.44</v>
      </c>
      <c r="X60" s="202">
        <v>0.98</v>
      </c>
      <c r="Y60" s="202">
        <v>0</v>
      </c>
      <c r="Z60" s="202">
        <v>2.11</v>
      </c>
      <c r="AA60" s="202">
        <v>1.54</v>
      </c>
      <c r="AB60" s="202">
        <v>0</v>
      </c>
      <c r="AC60" s="202">
        <v>14.7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35.619999999999997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100.51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8.2100000000000009</v>
      </c>
      <c r="E61" s="202">
        <v>0</v>
      </c>
      <c r="F61" s="202">
        <v>0</v>
      </c>
      <c r="G61" s="202">
        <v>18.989999999999998</v>
      </c>
      <c r="H61" s="202">
        <v>0</v>
      </c>
      <c r="I61" s="202">
        <v>0</v>
      </c>
      <c r="J61" s="202">
        <v>26.24</v>
      </c>
      <c r="K61" s="202">
        <v>4.37</v>
      </c>
      <c r="L61" s="202">
        <v>96.35</v>
      </c>
      <c r="M61" s="202">
        <v>0.46</v>
      </c>
      <c r="N61" s="202">
        <v>1.18</v>
      </c>
      <c r="O61" s="202">
        <v>0</v>
      </c>
      <c r="P61" s="202">
        <v>4.1500000000000004</v>
      </c>
      <c r="Q61" s="202">
        <v>2.95</v>
      </c>
      <c r="R61" s="202">
        <v>0.43</v>
      </c>
      <c r="S61" s="202">
        <v>0</v>
      </c>
      <c r="T61" s="202">
        <v>0</v>
      </c>
      <c r="U61" s="202">
        <v>2.08</v>
      </c>
      <c r="V61" s="202">
        <v>0.25</v>
      </c>
      <c r="W61" s="202">
        <v>0.44</v>
      </c>
      <c r="X61" s="202">
        <v>0.98</v>
      </c>
      <c r="Y61" s="202">
        <v>0</v>
      </c>
      <c r="Z61" s="202">
        <v>2.11</v>
      </c>
      <c r="AA61" s="202">
        <v>1.54</v>
      </c>
      <c r="AB61" s="202">
        <v>0</v>
      </c>
      <c r="AC61" s="202">
        <v>14.7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35.619999999999997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100.51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8.2100000000000009</v>
      </c>
      <c r="E62" s="202">
        <v>0</v>
      </c>
      <c r="F62" s="202">
        <v>0</v>
      </c>
      <c r="G62" s="202">
        <v>18.989999999999998</v>
      </c>
      <c r="H62" s="202">
        <v>0</v>
      </c>
      <c r="I62" s="202">
        <v>0</v>
      </c>
      <c r="J62" s="202">
        <v>26.24</v>
      </c>
      <c r="K62" s="202">
        <v>4.37</v>
      </c>
      <c r="L62" s="202">
        <v>96.35</v>
      </c>
      <c r="M62" s="202">
        <v>0.46</v>
      </c>
      <c r="N62" s="202">
        <v>1.18</v>
      </c>
      <c r="O62" s="202">
        <v>0</v>
      </c>
      <c r="P62" s="202">
        <v>4.1500000000000004</v>
      </c>
      <c r="Q62" s="202">
        <v>2.95</v>
      </c>
      <c r="R62" s="202">
        <v>0.43</v>
      </c>
      <c r="S62" s="202">
        <v>0</v>
      </c>
      <c r="T62" s="202">
        <v>0</v>
      </c>
      <c r="U62" s="202">
        <v>2.08</v>
      </c>
      <c r="V62" s="202">
        <v>0.25</v>
      </c>
      <c r="W62" s="202">
        <v>0.44</v>
      </c>
      <c r="X62" s="202">
        <v>0.98</v>
      </c>
      <c r="Y62" s="202">
        <v>0</v>
      </c>
      <c r="Z62" s="202">
        <v>2.11</v>
      </c>
      <c r="AA62" s="202">
        <v>1.54</v>
      </c>
      <c r="AB62" s="202">
        <v>0</v>
      </c>
      <c r="AC62" s="202">
        <v>14.7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35.619999999999997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100.51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8.0500000000000007</v>
      </c>
      <c r="E63" s="202">
        <v>0</v>
      </c>
      <c r="F63" s="202">
        <v>0</v>
      </c>
      <c r="G63" s="202">
        <v>18.989999999999998</v>
      </c>
      <c r="H63" s="202">
        <v>0</v>
      </c>
      <c r="I63" s="202">
        <v>0</v>
      </c>
      <c r="J63" s="202">
        <v>25.91</v>
      </c>
      <c r="K63" s="202">
        <v>4.37</v>
      </c>
      <c r="L63" s="202">
        <v>7.83</v>
      </c>
      <c r="M63" s="202">
        <v>0.46</v>
      </c>
      <c r="N63" s="202">
        <v>1.18</v>
      </c>
      <c r="O63" s="202">
        <v>0</v>
      </c>
      <c r="P63" s="202">
        <v>4.1500000000000004</v>
      </c>
      <c r="Q63" s="202">
        <v>2.95</v>
      </c>
      <c r="R63" s="202">
        <v>0.43</v>
      </c>
      <c r="S63" s="202">
        <v>0</v>
      </c>
      <c r="T63" s="202">
        <v>0</v>
      </c>
      <c r="U63" s="202">
        <v>2.08</v>
      </c>
      <c r="V63" s="202">
        <v>0.25</v>
      </c>
      <c r="W63" s="202">
        <v>0.44</v>
      </c>
      <c r="X63" s="202">
        <v>0.98</v>
      </c>
      <c r="Y63" s="202">
        <v>0</v>
      </c>
      <c r="Z63" s="202">
        <v>2.11</v>
      </c>
      <c r="AA63" s="202">
        <v>1.54</v>
      </c>
      <c r="AB63" s="202">
        <v>0</v>
      </c>
      <c r="AC63" s="202">
        <v>14.7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35.619999999999997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100.51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8.0500000000000007</v>
      </c>
      <c r="E64" s="202">
        <v>0</v>
      </c>
      <c r="F64" s="202">
        <v>0</v>
      </c>
      <c r="G64" s="202">
        <v>18.989999999999998</v>
      </c>
      <c r="H64" s="202">
        <v>0</v>
      </c>
      <c r="I64" s="202">
        <v>0</v>
      </c>
      <c r="J64" s="202">
        <v>25.91</v>
      </c>
      <c r="K64" s="202">
        <v>4.37</v>
      </c>
      <c r="L64" s="202">
        <v>7.83</v>
      </c>
      <c r="M64" s="202">
        <v>0.46</v>
      </c>
      <c r="N64" s="202">
        <v>1.18</v>
      </c>
      <c r="O64" s="202">
        <v>0</v>
      </c>
      <c r="P64" s="202">
        <v>4.1500000000000004</v>
      </c>
      <c r="Q64" s="202">
        <v>2.95</v>
      </c>
      <c r="R64" s="202">
        <v>0.43</v>
      </c>
      <c r="S64" s="202">
        <v>0</v>
      </c>
      <c r="T64" s="202">
        <v>0</v>
      </c>
      <c r="U64" s="202">
        <v>2.08</v>
      </c>
      <c r="V64" s="202">
        <v>0.25</v>
      </c>
      <c r="W64" s="202">
        <v>0.44</v>
      </c>
      <c r="X64" s="202">
        <v>0.98</v>
      </c>
      <c r="Y64" s="202">
        <v>0</v>
      </c>
      <c r="Z64" s="202">
        <v>2.11</v>
      </c>
      <c r="AA64" s="202">
        <v>1.54</v>
      </c>
      <c r="AB64" s="202">
        <v>0</v>
      </c>
      <c r="AC64" s="202">
        <v>14.7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35.619999999999997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100.51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8.0500000000000007</v>
      </c>
      <c r="E65" s="202">
        <v>0</v>
      </c>
      <c r="F65" s="202">
        <v>0</v>
      </c>
      <c r="G65" s="202">
        <v>18.989999999999998</v>
      </c>
      <c r="H65" s="202">
        <v>0</v>
      </c>
      <c r="I65" s="202">
        <v>0</v>
      </c>
      <c r="J65" s="202">
        <v>25.91</v>
      </c>
      <c r="K65" s="202">
        <v>4.37</v>
      </c>
      <c r="L65" s="202">
        <v>7.83</v>
      </c>
      <c r="M65" s="202">
        <v>0.46</v>
      </c>
      <c r="N65" s="202">
        <v>1.18</v>
      </c>
      <c r="O65" s="202">
        <v>0</v>
      </c>
      <c r="P65" s="202">
        <v>4.1500000000000004</v>
      </c>
      <c r="Q65" s="202">
        <v>2.95</v>
      </c>
      <c r="R65" s="202">
        <v>0.43</v>
      </c>
      <c r="S65" s="202">
        <v>0</v>
      </c>
      <c r="T65" s="202">
        <v>0</v>
      </c>
      <c r="U65" s="202">
        <v>2.08</v>
      </c>
      <c r="V65" s="202">
        <v>0.25</v>
      </c>
      <c r="W65" s="202">
        <v>0.44</v>
      </c>
      <c r="X65" s="202">
        <v>0.98</v>
      </c>
      <c r="Y65" s="202">
        <v>0</v>
      </c>
      <c r="Z65" s="202">
        <v>2.11</v>
      </c>
      <c r="AA65" s="202">
        <v>1.54</v>
      </c>
      <c r="AB65" s="202">
        <v>0</v>
      </c>
      <c r="AC65" s="202">
        <v>14.7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35.619999999999997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100.51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8.0500000000000007</v>
      </c>
      <c r="E66" s="202">
        <v>0</v>
      </c>
      <c r="F66" s="202">
        <v>0</v>
      </c>
      <c r="G66" s="202">
        <v>18.989999999999998</v>
      </c>
      <c r="H66" s="202">
        <v>0</v>
      </c>
      <c r="I66" s="202">
        <v>0</v>
      </c>
      <c r="J66" s="202">
        <v>25.91</v>
      </c>
      <c r="K66" s="202">
        <v>4.37</v>
      </c>
      <c r="L66" s="202">
        <v>7.83</v>
      </c>
      <c r="M66" s="202">
        <v>0.46</v>
      </c>
      <c r="N66" s="202">
        <v>1.18</v>
      </c>
      <c r="O66" s="202">
        <v>0</v>
      </c>
      <c r="P66" s="202">
        <v>4.1500000000000004</v>
      </c>
      <c r="Q66" s="202">
        <v>2.95</v>
      </c>
      <c r="R66" s="202">
        <v>0.43</v>
      </c>
      <c r="S66" s="202">
        <v>0</v>
      </c>
      <c r="T66" s="202">
        <v>0</v>
      </c>
      <c r="U66" s="202">
        <v>2.08</v>
      </c>
      <c r="V66" s="202">
        <v>0.25</v>
      </c>
      <c r="W66" s="202">
        <v>0.44</v>
      </c>
      <c r="X66" s="202">
        <v>0.98</v>
      </c>
      <c r="Y66" s="202">
        <v>0</v>
      </c>
      <c r="Z66" s="202">
        <v>2.11</v>
      </c>
      <c r="AA66" s="202">
        <v>1.54</v>
      </c>
      <c r="AB66" s="202">
        <v>0</v>
      </c>
      <c r="AC66" s="202">
        <v>14.7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35.619999999999997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100.51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8.0500000000000007</v>
      </c>
      <c r="E67" s="202">
        <v>0</v>
      </c>
      <c r="F67" s="202">
        <v>0</v>
      </c>
      <c r="G67" s="202">
        <v>18.989999999999998</v>
      </c>
      <c r="H67" s="202">
        <v>0</v>
      </c>
      <c r="I67" s="202">
        <v>0</v>
      </c>
      <c r="J67" s="202">
        <v>25.91</v>
      </c>
      <c r="K67" s="202">
        <v>4.37</v>
      </c>
      <c r="L67" s="202">
        <v>7.83</v>
      </c>
      <c r="M67" s="202">
        <v>0.46</v>
      </c>
      <c r="N67" s="202">
        <v>1.18</v>
      </c>
      <c r="O67" s="202">
        <v>0</v>
      </c>
      <c r="P67" s="202">
        <v>5.0599999999999996</v>
      </c>
      <c r="Q67" s="202">
        <v>2.95</v>
      </c>
      <c r="R67" s="202">
        <v>0.43</v>
      </c>
      <c r="S67" s="202">
        <v>0</v>
      </c>
      <c r="T67" s="202">
        <v>0</v>
      </c>
      <c r="U67" s="202">
        <v>2.08</v>
      </c>
      <c r="V67" s="202">
        <v>0.25</v>
      </c>
      <c r="W67" s="202">
        <v>0.44</v>
      </c>
      <c r="X67" s="202">
        <v>0.98</v>
      </c>
      <c r="Y67" s="202">
        <v>0</v>
      </c>
      <c r="Z67" s="202">
        <v>2.11</v>
      </c>
      <c r="AA67" s="202">
        <v>1.54</v>
      </c>
      <c r="AB67" s="202">
        <v>0</v>
      </c>
      <c r="AC67" s="202">
        <v>14.7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35.619999999999997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100.51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8.0500000000000007</v>
      </c>
      <c r="E68" s="202">
        <v>0</v>
      </c>
      <c r="F68" s="202">
        <v>0</v>
      </c>
      <c r="G68" s="202">
        <v>18.989999999999998</v>
      </c>
      <c r="H68" s="202">
        <v>0</v>
      </c>
      <c r="I68" s="202">
        <v>0</v>
      </c>
      <c r="J68" s="202">
        <v>25.91</v>
      </c>
      <c r="K68" s="202">
        <v>4.37</v>
      </c>
      <c r="L68" s="202">
        <v>7.83</v>
      </c>
      <c r="M68" s="202">
        <v>0.46</v>
      </c>
      <c r="N68" s="202">
        <v>1.18</v>
      </c>
      <c r="O68" s="202">
        <v>0</v>
      </c>
      <c r="P68" s="202">
        <v>5.0599999999999996</v>
      </c>
      <c r="Q68" s="202">
        <v>2.95</v>
      </c>
      <c r="R68" s="202">
        <v>0.43</v>
      </c>
      <c r="S68" s="202">
        <v>0</v>
      </c>
      <c r="T68" s="202">
        <v>0</v>
      </c>
      <c r="U68" s="202">
        <v>2.08</v>
      </c>
      <c r="V68" s="202">
        <v>0.25</v>
      </c>
      <c r="W68" s="202">
        <v>0.44</v>
      </c>
      <c r="X68" s="202">
        <v>0.98</v>
      </c>
      <c r="Y68" s="202">
        <v>0</v>
      </c>
      <c r="Z68" s="202">
        <v>2.11</v>
      </c>
      <c r="AA68" s="202">
        <v>1.54</v>
      </c>
      <c r="AB68" s="202">
        <v>0</v>
      </c>
      <c r="AC68" s="202">
        <v>14.7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35.619999999999997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100.51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8.0500000000000007</v>
      </c>
      <c r="E69" s="202">
        <v>0</v>
      </c>
      <c r="F69" s="202">
        <v>0</v>
      </c>
      <c r="G69" s="202">
        <v>18.989999999999998</v>
      </c>
      <c r="H69" s="202">
        <v>0</v>
      </c>
      <c r="I69" s="202">
        <v>0</v>
      </c>
      <c r="J69" s="202">
        <v>23.73</v>
      </c>
      <c r="K69" s="202">
        <v>4.37</v>
      </c>
      <c r="L69" s="202">
        <v>7.83</v>
      </c>
      <c r="M69" s="202">
        <v>0.46</v>
      </c>
      <c r="N69" s="202">
        <v>1.18</v>
      </c>
      <c r="O69" s="202">
        <v>0</v>
      </c>
      <c r="P69" s="202">
        <v>5.0599999999999996</v>
      </c>
      <c r="Q69" s="202">
        <v>0.2</v>
      </c>
      <c r="R69" s="202">
        <v>0.43</v>
      </c>
      <c r="S69" s="202">
        <v>0</v>
      </c>
      <c r="T69" s="202">
        <v>0</v>
      </c>
      <c r="U69" s="202">
        <v>2.08</v>
      </c>
      <c r="V69" s="202">
        <v>0.25</v>
      </c>
      <c r="W69" s="202">
        <v>0.44</v>
      </c>
      <c r="X69" s="202">
        <v>0.98</v>
      </c>
      <c r="Y69" s="202">
        <v>0</v>
      </c>
      <c r="Z69" s="202">
        <v>2.11</v>
      </c>
      <c r="AA69" s="202">
        <v>1.54</v>
      </c>
      <c r="AB69" s="202">
        <v>0</v>
      </c>
      <c r="AC69" s="202">
        <v>14.7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35.619999999999997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100.51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8.0500000000000007</v>
      </c>
      <c r="E70" s="202">
        <v>0</v>
      </c>
      <c r="F70" s="202">
        <v>0</v>
      </c>
      <c r="G70" s="202">
        <v>18.989999999999998</v>
      </c>
      <c r="H70" s="202">
        <v>0</v>
      </c>
      <c r="I70" s="202">
        <v>0</v>
      </c>
      <c r="J70" s="202">
        <v>25.07</v>
      </c>
      <c r="K70" s="202">
        <v>4.37</v>
      </c>
      <c r="L70" s="202">
        <v>7.83</v>
      </c>
      <c r="M70" s="202">
        <v>0.46</v>
      </c>
      <c r="N70" s="202">
        <v>1.18</v>
      </c>
      <c r="O70" s="202">
        <v>0</v>
      </c>
      <c r="P70" s="202">
        <v>5.0599999999999996</v>
      </c>
      <c r="Q70" s="202">
        <v>0.2</v>
      </c>
      <c r="R70" s="202">
        <v>1.22</v>
      </c>
      <c r="S70" s="202">
        <v>0</v>
      </c>
      <c r="T70" s="202">
        <v>0</v>
      </c>
      <c r="U70" s="202">
        <v>2.08</v>
      </c>
      <c r="V70" s="202">
        <v>0.25</v>
      </c>
      <c r="W70" s="202">
        <v>0.44</v>
      </c>
      <c r="X70" s="202">
        <v>0.98</v>
      </c>
      <c r="Y70" s="202">
        <v>0</v>
      </c>
      <c r="Z70" s="202">
        <v>2.11</v>
      </c>
      <c r="AA70" s="202">
        <v>1.54</v>
      </c>
      <c r="AB70" s="202">
        <v>0</v>
      </c>
      <c r="AC70" s="202">
        <v>14.7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35.4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100.51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7.89</v>
      </c>
      <c r="E71" s="202">
        <v>0</v>
      </c>
      <c r="F71" s="202">
        <v>0</v>
      </c>
      <c r="G71" s="202">
        <v>18.989999999999998</v>
      </c>
      <c r="H71" s="202">
        <v>0</v>
      </c>
      <c r="I71" s="202">
        <v>0</v>
      </c>
      <c r="J71" s="202">
        <v>25.74</v>
      </c>
      <c r="K71" s="202">
        <v>4.37</v>
      </c>
      <c r="L71" s="202">
        <v>7.83</v>
      </c>
      <c r="M71" s="202">
        <v>0.46</v>
      </c>
      <c r="N71" s="202">
        <v>1.18</v>
      </c>
      <c r="O71" s="202">
        <v>0</v>
      </c>
      <c r="P71" s="202">
        <v>5.0599999999999996</v>
      </c>
      <c r="Q71" s="202">
        <v>0.2</v>
      </c>
      <c r="R71" s="202">
        <v>0.43</v>
      </c>
      <c r="S71" s="202">
        <v>0</v>
      </c>
      <c r="T71" s="202">
        <v>0</v>
      </c>
      <c r="U71" s="202">
        <v>2.08</v>
      </c>
      <c r="V71" s="202">
        <v>0.25</v>
      </c>
      <c r="W71" s="202">
        <v>0.44</v>
      </c>
      <c r="X71" s="202">
        <v>0.98</v>
      </c>
      <c r="Y71" s="202">
        <v>0</v>
      </c>
      <c r="Z71" s="202">
        <v>2.11</v>
      </c>
      <c r="AA71" s="202">
        <v>1.54</v>
      </c>
      <c r="AB71" s="202">
        <v>0</v>
      </c>
      <c r="AC71" s="202">
        <v>14.7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35.4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100.51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7.89</v>
      </c>
      <c r="E72" s="202">
        <v>0</v>
      </c>
      <c r="F72" s="202">
        <v>0</v>
      </c>
      <c r="G72" s="202">
        <v>18.989999999999998</v>
      </c>
      <c r="H72" s="202">
        <v>0</v>
      </c>
      <c r="I72" s="202">
        <v>0</v>
      </c>
      <c r="J72" s="202">
        <v>25.74</v>
      </c>
      <c r="K72" s="202">
        <v>0.3</v>
      </c>
      <c r="L72" s="202">
        <v>7.83</v>
      </c>
      <c r="M72" s="202">
        <v>0.46</v>
      </c>
      <c r="N72" s="202">
        <v>1.18</v>
      </c>
      <c r="O72" s="202">
        <v>0</v>
      </c>
      <c r="P72" s="202">
        <v>5.0599999999999996</v>
      </c>
      <c r="Q72" s="202">
        <v>0.2</v>
      </c>
      <c r="R72" s="202">
        <v>0.43</v>
      </c>
      <c r="S72" s="202">
        <v>0</v>
      </c>
      <c r="T72" s="202">
        <v>0</v>
      </c>
      <c r="U72" s="202">
        <v>2.08</v>
      </c>
      <c r="V72" s="202">
        <v>0.25</v>
      </c>
      <c r="W72" s="202">
        <v>0.44</v>
      </c>
      <c r="X72" s="202">
        <v>0.98</v>
      </c>
      <c r="Y72" s="202">
        <v>0</v>
      </c>
      <c r="Z72" s="202">
        <v>2.11</v>
      </c>
      <c r="AA72" s="202">
        <v>1.54</v>
      </c>
      <c r="AB72" s="202">
        <v>0</v>
      </c>
      <c r="AC72" s="202">
        <v>14.7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35.4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100.51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7.89</v>
      </c>
      <c r="E73" s="202">
        <v>0</v>
      </c>
      <c r="F73" s="202">
        <v>0</v>
      </c>
      <c r="G73" s="202">
        <v>18.989999999999998</v>
      </c>
      <c r="H73" s="202">
        <v>0</v>
      </c>
      <c r="I73" s="202">
        <v>0</v>
      </c>
      <c r="J73" s="202">
        <v>25.74</v>
      </c>
      <c r="K73" s="202">
        <v>0.3</v>
      </c>
      <c r="L73" s="202">
        <v>7.83</v>
      </c>
      <c r="M73" s="202">
        <v>0.46</v>
      </c>
      <c r="N73" s="202">
        <v>1.18</v>
      </c>
      <c r="O73" s="202">
        <v>0</v>
      </c>
      <c r="P73" s="202">
        <v>5.0599999999999996</v>
      </c>
      <c r="Q73" s="202">
        <v>0.2</v>
      </c>
      <c r="R73" s="202">
        <v>0.43</v>
      </c>
      <c r="S73" s="202">
        <v>0</v>
      </c>
      <c r="T73" s="202">
        <v>0</v>
      </c>
      <c r="U73" s="202">
        <v>2.08</v>
      </c>
      <c r="V73" s="202">
        <v>0.25</v>
      </c>
      <c r="W73" s="202">
        <v>0.44</v>
      </c>
      <c r="X73" s="202">
        <v>0.98</v>
      </c>
      <c r="Y73" s="202">
        <v>0</v>
      </c>
      <c r="Z73" s="202">
        <v>2.52</v>
      </c>
      <c r="AA73" s="202">
        <v>1.54</v>
      </c>
      <c r="AB73" s="202">
        <v>0</v>
      </c>
      <c r="AC73" s="202">
        <v>14.7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35.4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62.68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7.89</v>
      </c>
      <c r="E74" s="202">
        <v>0</v>
      </c>
      <c r="F74" s="202">
        <v>0</v>
      </c>
      <c r="G74" s="202">
        <v>18.989999999999998</v>
      </c>
      <c r="H74" s="202">
        <v>0</v>
      </c>
      <c r="I74" s="202">
        <v>0</v>
      </c>
      <c r="J74" s="202">
        <v>25.74</v>
      </c>
      <c r="K74" s="202">
        <v>0.3</v>
      </c>
      <c r="L74" s="202">
        <v>7.83</v>
      </c>
      <c r="M74" s="202">
        <v>0.46</v>
      </c>
      <c r="N74" s="202">
        <v>1.18</v>
      </c>
      <c r="O74" s="202">
        <v>0</v>
      </c>
      <c r="P74" s="202">
        <v>5.0599999999999996</v>
      </c>
      <c r="Q74" s="202">
        <v>0.2</v>
      </c>
      <c r="R74" s="202">
        <v>0.43</v>
      </c>
      <c r="S74" s="202">
        <v>0</v>
      </c>
      <c r="T74" s="202">
        <v>0</v>
      </c>
      <c r="U74" s="202">
        <v>2.08</v>
      </c>
      <c r="V74" s="202">
        <v>0.25</v>
      </c>
      <c r="W74" s="202">
        <v>0.44</v>
      </c>
      <c r="X74" s="202">
        <v>0.98</v>
      </c>
      <c r="Y74" s="202">
        <v>0</v>
      </c>
      <c r="Z74" s="202">
        <v>2.52</v>
      </c>
      <c r="AA74" s="202">
        <v>1.54</v>
      </c>
      <c r="AB74" s="202">
        <v>0</v>
      </c>
      <c r="AC74" s="202">
        <v>14.7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35.4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62.68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7.67</v>
      </c>
      <c r="E75" s="202">
        <v>0</v>
      </c>
      <c r="F75" s="202">
        <v>0</v>
      </c>
      <c r="G75" s="202">
        <v>18.989999999999998</v>
      </c>
      <c r="H75" s="202">
        <v>0</v>
      </c>
      <c r="I75" s="202">
        <v>0</v>
      </c>
      <c r="J75" s="202">
        <v>25.9</v>
      </c>
      <c r="K75" s="202">
        <v>0.3</v>
      </c>
      <c r="L75" s="202">
        <v>7.83</v>
      </c>
      <c r="M75" s="202">
        <v>0.46</v>
      </c>
      <c r="N75" s="202">
        <v>1.18</v>
      </c>
      <c r="O75" s="202">
        <v>0</v>
      </c>
      <c r="P75" s="202">
        <v>5.0599999999999996</v>
      </c>
      <c r="Q75" s="202">
        <v>0.2</v>
      </c>
      <c r="R75" s="202">
        <v>0.43</v>
      </c>
      <c r="S75" s="202">
        <v>0</v>
      </c>
      <c r="T75" s="202">
        <v>0</v>
      </c>
      <c r="U75" s="202">
        <v>2.08</v>
      </c>
      <c r="V75" s="202">
        <v>0.25</v>
      </c>
      <c r="W75" s="202">
        <v>0.44</v>
      </c>
      <c r="X75" s="202">
        <v>0.98</v>
      </c>
      <c r="Y75" s="202">
        <v>0</v>
      </c>
      <c r="Z75" s="202">
        <v>2.52</v>
      </c>
      <c r="AA75" s="202">
        <v>1.54</v>
      </c>
      <c r="AB75" s="202">
        <v>0</v>
      </c>
      <c r="AC75" s="202">
        <v>14.7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34.630000000000003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73.040000000000006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7.67</v>
      </c>
      <c r="E76" s="202">
        <v>0</v>
      </c>
      <c r="F76" s="202">
        <v>0</v>
      </c>
      <c r="G76" s="202">
        <v>18.989999999999998</v>
      </c>
      <c r="H76" s="202">
        <v>0</v>
      </c>
      <c r="I76" s="202">
        <v>0</v>
      </c>
      <c r="J76" s="202">
        <v>25.9</v>
      </c>
      <c r="K76" s="202">
        <v>0.3</v>
      </c>
      <c r="L76" s="202">
        <v>7.83</v>
      </c>
      <c r="M76" s="202">
        <v>0.46</v>
      </c>
      <c r="N76" s="202">
        <v>1.18</v>
      </c>
      <c r="O76" s="202">
        <v>0</v>
      </c>
      <c r="P76" s="202">
        <v>5.0599999999999996</v>
      </c>
      <c r="Q76" s="202">
        <v>0.2</v>
      </c>
      <c r="R76" s="202">
        <v>0.43</v>
      </c>
      <c r="S76" s="202">
        <v>0</v>
      </c>
      <c r="T76" s="202">
        <v>0</v>
      </c>
      <c r="U76" s="202">
        <v>2.08</v>
      </c>
      <c r="V76" s="202">
        <v>0.25</v>
      </c>
      <c r="W76" s="202">
        <v>0.44</v>
      </c>
      <c r="X76" s="202">
        <v>0.98</v>
      </c>
      <c r="Y76" s="202">
        <v>0</v>
      </c>
      <c r="Z76" s="202">
        <v>2.52</v>
      </c>
      <c r="AA76" s="202">
        <v>1.54</v>
      </c>
      <c r="AB76" s="202">
        <v>0</v>
      </c>
      <c r="AC76" s="202">
        <v>14.7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34.630000000000003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73.040000000000006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7.67</v>
      </c>
      <c r="E77" s="202">
        <v>0</v>
      </c>
      <c r="F77" s="202">
        <v>0</v>
      </c>
      <c r="G77" s="202">
        <v>18.989999999999998</v>
      </c>
      <c r="H77" s="202">
        <v>0</v>
      </c>
      <c r="I77" s="202">
        <v>0</v>
      </c>
      <c r="J77" s="202">
        <v>26.24</v>
      </c>
      <c r="K77" s="202">
        <v>0.3</v>
      </c>
      <c r="L77" s="202">
        <v>7.83</v>
      </c>
      <c r="M77" s="202">
        <v>0.46</v>
      </c>
      <c r="N77" s="202">
        <v>1.18</v>
      </c>
      <c r="O77" s="202">
        <v>0</v>
      </c>
      <c r="P77" s="202">
        <v>5.0599999999999996</v>
      </c>
      <c r="Q77" s="202">
        <v>0.2</v>
      </c>
      <c r="R77" s="202">
        <v>0.43</v>
      </c>
      <c r="S77" s="202">
        <v>0</v>
      </c>
      <c r="T77" s="202">
        <v>0</v>
      </c>
      <c r="U77" s="202">
        <v>2.08</v>
      </c>
      <c r="V77" s="202">
        <v>0.25</v>
      </c>
      <c r="W77" s="202">
        <v>0.44</v>
      </c>
      <c r="X77" s="202">
        <v>0.98</v>
      </c>
      <c r="Y77" s="202">
        <v>0</v>
      </c>
      <c r="Z77" s="202">
        <v>2.52</v>
      </c>
      <c r="AA77" s="202">
        <v>1.54</v>
      </c>
      <c r="AB77" s="202">
        <v>0</v>
      </c>
      <c r="AC77" s="202">
        <v>14.7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34.630000000000003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73.040000000000006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7.67</v>
      </c>
      <c r="E78" s="202">
        <v>0</v>
      </c>
      <c r="F78" s="202">
        <v>0</v>
      </c>
      <c r="G78" s="202">
        <v>18.989999999999998</v>
      </c>
      <c r="H78" s="202">
        <v>0</v>
      </c>
      <c r="I78" s="202">
        <v>0</v>
      </c>
      <c r="J78" s="202">
        <v>26.24</v>
      </c>
      <c r="K78" s="202">
        <v>0.3</v>
      </c>
      <c r="L78" s="202">
        <v>7.83</v>
      </c>
      <c r="M78" s="202">
        <v>0.46</v>
      </c>
      <c r="N78" s="202">
        <v>1.18</v>
      </c>
      <c r="O78" s="202">
        <v>0</v>
      </c>
      <c r="P78" s="202">
        <v>5.0599999999999996</v>
      </c>
      <c r="Q78" s="202">
        <v>0.2</v>
      </c>
      <c r="R78" s="202">
        <v>0.43</v>
      </c>
      <c r="S78" s="202">
        <v>0</v>
      </c>
      <c r="T78" s="202">
        <v>0</v>
      </c>
      <c r="U78" s="202">
        <v>2.08</v>
      </c>
      <c r="V78" s="202">
        <v>0.25</v>
      </c>
      <c r="W78" s="202">
        <v>0.44</v>
      </c>
      <c r="X78" s="202">
        <v>0.98</v>
      </c>
      <c r="Y78" s="202">
        <v>0</v>
      </c>
      <c r="Z78" s="202">
        <v>2.52</v>
      </c>
      <c r="AA78" s="202">
        <v>1.54</v>
      </c>
      <c r="AB78" s="202">
        <v>0</v>
      </c>
      <c r="AC78" s="202">
        <v>14.7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34.630000000000003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73.040000000000006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7.67</v>
      </c>
      <c r="E79" s="202">
        <v>0</v>
      </c>
      <c r="F79" s="202">
        <v>0</v>
      </c>
      <c r="G79" s="202">
        <v>18.989999999999998</v>
      </c>
      <c r="H79" s="202">
        <v>0</v>
      </c>
      <c r="I79" s="202">
        <v>0</v>
      </c>
      <c r="J79" s="202">
        <v>26.24</v>
      </c>
      <c r="K79" s="202">
        <v>0.3</v>
      </c>
      <c r="L79" s="202">
        <v>7.83</v>
      </c>
      <c r="M79" s="202">
        <v>0.46</v>
      </c>
      <c r="N79" s="202">
        <v>1.18</v>
      </c>
      <c r="O79" s="202">
        <v>0</v>
      </c>
      <c r="P79" s="202">
        <v>5.0599999999999996</v>
      </c>
      <c r="Q79" s="202">
        <v>0.2</v>
      </c>
      <c r="R79" s="202">
        <v>0.43</v>
      </c>
      <c r="S79" s="202">
        <v>0</v>
      </c>
      <c r="T79" s="202">
        <v>0</v>
      </c>
      <c r="U79" s="202">
        <v>2.08</v>
      </c>
      <c r="V79" s="202">
        <v>1.29</v>
      </c>
      <c r="W79" s="202">
        <v>0.44</v>
      </c>
      <c r="X79" s="202">
        <v>0.98</v>
      </c>
      <c r="Y79" s="202">
        <v>0</v>
      </c>
      <c r="Z79" s="202">
        <v>2.52</v>
      </c>
      <c r="AA79" s="202">
        <v>1.54</v>
      </c>
      <c r="AB79" s="202">
        <v>0</v>
      </c>
      <c r="AC79" s="202">
        <v>14.7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34.630000000000003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73.040000000000006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7.67</v>
      </c>
      <c r="E80" s="202">
        <v>0</v>
      </c>
      <c r="F80" s="202">
        <v>0</v>
      </c>
      <c r="G80" s="202">
        <v>18.989999999999998</v>
      </c>
      <c r="H80" s="202">
        <v>0</v>
      </c>
      <c r="I80" s="202">
        <v>0</v>
      </c>
      <c r="J80" s="202">
        <v>26.24</v>
      </c>
      <c r="K80" s="202">
        <v>0.3</v>
      </c>
      <c r="L80" s="202">
        <v>7.83</v>
      </c>
      <c r="M80" s="202">
        <v>0.46</v>
      </c>
      <c r="N80" s="202">
        <v>1.18</v>
      </c>
      <c r="O80" s="202">
        <v>0</v>
      </c>
      <c r="P80" s="202">
        <v>5.0599999999999996</v>
      </c>
      <c r="Q80" s="202">
        <v>0.2</v>
      </c>
      <c r="R80" s="202">
        <v>0.43</v>
      </c>
      <c r="S80" s="202">
        <v>0</v>
      </c>
      <c r="T80" s="202">
        <v>0</v>
      </c>
      <c r="U80" s="202">
        <v>2.08</v>
      </c>
      <c r="V80" s="202">
        <v>1.29</v>
      </c>
      <c r="W80" s="202">
        <v>0.44</v>
      </c>
      <c r="X80" s="202">
        <v>0.98</v>
      </c>
      <c r="Y80" s="202">
        <v>0</v>
      </c>
      <c r="Z80" s="202">
        <v>2.52</v>
      </c>
      <c r="AA80" s="202">
        <v>1.54</v>
      </c>
      <c r="AB80" s="202">
        <v>0</v>
      </c>
      <c r="AC80" s="202">
        <v>14.7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34.630000000000003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73.040000000000006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7.67</v>
      </c>
      <c r="E81" s="202">
        <v>0</v>
      </c>
      <c r="F81" s="202">
        <v>0</v>
      </c>
      <c r="G81" s="202">
        <v>18.989999999999998</v>
      </c>
      <c r="H81" s="202">
        <v>0</v>
      </c>
      <c r="I81" s="202">
        <v>0</v>
      </c>
      <c r="J81" s="202">
        <v>26.24</v>
      </c>
      <c r="K81" s="202">
        <v>0.3</v>
      </c>
      <c r="L81" s="202">
        <v>7.83</v>
      </c>
      <c r="M81" s="202">
        <v>0.46</v>
      </c>
      <c r="N81" s="202">
        <v>1.18</v>
      </c>
      <c r="O81" s="202">
        <v>0</v>
      </c>
      <c r="P81" s="202">
        <v>5.0599999999999996</v>
      </c>
      <c r="Q81" s="202">
        <v>0.2</v>
      </c>
      <c r="R81" s="202">
        <v>0.43</v>
      </c>
      <c r="S81" s="202">
        <v>0</v>
      </c>
      <c r="T81" s="202">
        <v>0</v>
      </c>
      <c r="U81" s="202">
        <v>2.08</v>
      </c>
      <c r="V81" s="202">
        <v>1.29</v>
      </c>
      <c r="W81" s="202">
        <v>0.44</v>
      </c>
      <c r="X81" s="202">
        <v>0.98</v>
      </c>
      <c r="Y81" s="202">
        <v>0</v>
      </c>
      <c r="Z81" s="202">
        <v>2.29</v>
      </c>
      <c r="AA81" s="202">
        <v>1.54</v>
      </c>
      <c r="AB81" s="202">
        <v>0</v>
      </c>
      <c r="AC81" s="202">
        <v>13.3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34.630000000000003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73.040000000000006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7.67</v>
      </c>
      <c r="E82" s="202">
        <v>0</v>
      </c>
      <c r="F82" s="202">
        <v>0</v>
      </c>
      <c r="G82" s="202">
        <v>18.989999999999998</v>
      </c>
      <c r="H82" s="202">
        <v>0</v>
      </c>
      <c r="I82" s="202">
        <v>0</v>
      </c>
      <c r="J82" s="202">
        <v>26.24</v>
      </c>
      <c r="K82" s="202">
        <v>0.3</v>
      </c>
      <c r="L82" s="202">
        <v>7.83</v>
      </c>
      <c r="M82" s="202">
        <v>0.46</v>
      </c>
      <c r="N82" s="202">
        <v>1.18</v>
      </c>
      <c r="O82" s="202">
        <v>0</v>
      </c>
      <c r="P82" s="202">
        <v>5.0599999999999996</v>
      </c>
      <c r="Q82" s="202">
        <v>0.2</v>
      </c>
      <c r="R82" s="202">
        <v>0.43</v>
      </c>
      <c r="S82" s="202">
        <v>0</v>
      </c>
      <c r="T82" s="202">
        <v>0</v>
      </c>
      <c r="U82" s="202">
        <v>2.08</v>
      </c>
      <c r="V82" s="202">
        <v>1.29</v>
      </c>
      <c r="W82" s="202">
        <v>0.44</v>
      </c>
      <c r="X82" s="202">
        <v>0.98</v>
      </c>
      <c r="Y82" s="202">
        <v>0</v>
      </c>
      <c r="Z82" s="202">
        <v>2.29</v>
      </c>
      <c r="AA82" s="202">
        <v>1.54</v>
      </c>
      <c r="AB82" s="202">
        <v>0</v>
      </c>
      <c r="AC82" s="202">
        <v>13.3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34.630000000000003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73.040000000000006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7.67</v>
      </c>
      <c r="E83" s="202">
        <v>0</v>
      </c>
      <c r="F83" s="202">
        <v>0</v>
      </c>
      <c r="G83" s="202">
        <v>18.989999999999998</v>
      </c>
      <c r="H83" s="202">
        <v>0</v>
      </c>
      <c r="I83" s="202">
        <v>0</v>
      </c>
      <c r="J83" s="202">
        <v>26.24</v>
      </c>
      <c r="K83" s="202">
        <v>0.3</v>
      </c>
      <c r="L83" s="202">
        <v>7.83</v>
      </c>
      <c r="M83" s="202">
        <v>0.46</v>
      </c>
      <c r="N83" s="202">
        <v>1.18</v>
      </c>
      <c r="O83" s="202">
        <v>0</v>
      </c>
      <c r="P83" s="202">
        <v>5.0599999999999996</v>
      </c>
      <c r="Q83" s="202">
        <v>0.2</v>
      </c>
      <c r="R83" s="202">
        <v>0.43</v>
      </c>
      <c r="S83" s="202">
        <v>0</v>
      </c>
      <c r="T83" s="202">
        <v>0</v>
      </c>
      <c r="U83" s="202">
        <v>2.08</v>
      </c>
      <c r="V83" s="202">
        <v>1.29</v>
      </c>
      <c r="W83" s="202">
        <v>0.44</v>
      </c>
      <c r="X83" s="202">
        <v>0.98</v>
      </c>
      <c r="Y83" s="202">
        <v>0</v>
      </c>
      <c r="Z83" s="202">
        <v>2.29</v>
      </c>
      <c r="AA83" s="202">
        <v>1.54</v>
      </c>
      <c r="AB83" s="202">
        <v>0</v>
      </c>
      <c r="AC83" s="202">
        <v>13.3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34.630000000000003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73.040000000000006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7.67</v>
      </c>
      <c r="E84" s="202">
        <v>0</v>
      </c>
      <c r="F84" s="202">
        <v>0</v>
      </c>
      <c r="G84" s="202">
        <v>18.989999999999998</v>
      </c>
      <c r="H84" s="202">
        <v>0</v>
      </c>
      <c r="I84" s="202">
        <v>0</v>
      </c>
      <c r="J84" s="202">
        <v>26.24</v>
      </c>
      <c r="K84" s="202">
        <v>0.3</v>
      </c>
      <c r="L84" s="202">
        <v>7.83</v>
      </c>
      <c r="M84" s="202">
        <v>0.46</v>
      </c>
      <c r="N84" s="202">
        <v>1.18</v>
      </c>
      <c r="O84" s="202">
        <v>0</v>
      </c>
      <c r="P84" s="202">
        <v>5.0599999999999996</v>
      </c>
      <c r="Q84" s="202">
        <v>0.2</v>
      </c>
      <c r="R84" s="202">
        <v>0.43</v>
      </c>
      <c r="S84" s="202">
        <v>0</v>
      </c>
      <c r="T84" s="202">
        <v>0</v>
      </c>
      <c r="U84" s="202">
        <v>2.08</v>
      </c>
      <c r="V84" s="202">
        <v>1.29</v>
      </c>
      <c r="W84" s="202">
        <v>0.44</v>
      </c>
      <c r="X84" s="202">
        <v>0.98</v>
      </c>
      <c r="Y84" s="202">
        <v>0</v>
      </c>
      <c r="Z84" s="202">
        <v>2.29</v>
      </c>
      <c r="AA84" s="202">
        <v>1.54</v>
      </c>
      <c r="AB84" s="202">
        <v>0</v>
      </c>
      <c r="AC84" s="202">
        <v>13.3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34.630000000000003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73.040000000000006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7.67</v>
      </c>
      <c r="E85" s="202">
        <v>0</v>
      </c>
      <c r="F85" s="202">
        <v>0</v>
      </c>
      <c r="G85" s="202">
        <v>18.989999999999998</v>
      </c>
      <c r="H85" s="202">
        <v>0</v>
      </c>
      <c r="I85" s="202">
        <v>0</v>
      </c>
      <c r="J85" s="202">
        <v>26.24</v>
      </c>
      <c r="K85" s="202">
        <v>0.3</v>
      </c>
      <c r="L85" s="202">
        <v>7.83</v>
      </c>
      <c r="M85" s="202">
        <v>0.46</v>
      </c>
      <c r="N85" s="202">
        <v>1.18</v>
      </c>
      <c r="O85" s="202">
        <v>0</v>
      </c>
      <c r="P85" s="202">
        <v>5.0599999999999996</v>
      </c>
      <c r="Q85" s="202">
        <v>0.2</v>
      </c>
      <c r="R85" s="202">
        <v>0.43</v>
      </c>
      <c r="S85" s="202">
        <v>0</v>
      </c>
      <c r="T85" s="202">
        <v>0</v>
      </c>
      <c r="U85" s="202">
        <v>2.08</v>
      </c>
      <c r="V85" s="202">
        <v>1.29</v>
      </c>
      <c r="W85" s="202">
        <v>0.44</v>
      </c>
      <c r="X85" s="202">
        <v>0.98</v>
      </c>
      <c r="Y85" s="202">
        <v>0</v>
      </c>
      <c r="Z85" s="202">
        <v>2.29</v>
      </c>
      <c r="AA85" s="202">
        <v>1.54</v>
      </c>
      <c r="AB85" s="202">
        <v>0</v>
      </c>
      <c r="AC85" s="202">
        <v>13.3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34.630000000000003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73.040000000000006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7.67</v>
      </c>
      <c r="E86" s="202">
        <v>0</v>
      </c>
      <c r="F86" s="202">
        <v>0</v>
      </c>
      <c r="G86" s="202">
        <v>18.989999999999998</v>
      </c>
      <c r="H86" s="202">
        <v>0</v>
      </c>
      <c r="I86" s="202">
        <v>0</v>
      </c>
      <c r="J86" s="202">
        <v>26.24</v>
      </c>
      <c r="K86" s="202">
        <v>0.3</v>
      </c>
      <c r="L86" s="202">
        <v>7.83</v>
      </c>
      <c r="M86" s="202">
        <v>0.46</v>
      </c>
      <c r="N86" s="202">
        <v>1.18</v>
      </c>
      <c r="O86" s="202">
        <v>0</v>
      </c>
      <c r="P86" s="202">
        <v>5.0599999999999996</v>
      </c>
      <c r="Q86" s="202">
        <v>0.2</v>
      </c>
      <c r="R86" s="202">
        <v>0.43</v>
      </c>
      <c r="S86" s="202">
        <v>0</v>
      </c>
      <c r="T86" s="202">
        <v>0</v>
      </c>
      <c r="U86" s="202">
        <v>2.08</v>
      </c>
      <c r="V86" s="202">
        <v>1.29</v>
      </c>
      <c r="W86" s="202">
        <v>0.44</v>
      </c>
      <c r="X86" s="202">
        <v>0.98</v>
      </c>
      <c r="Y86" s="202">
        <v>0</v>
      </c>
      <c r="Z86" s="202">
        <v>2.29</v>
      </c>
      <c r="AA86" s="202">
        <v>1.54</v>
      </c>
      <c r="AB86" s="202">
        <v>0</v>
      </c>
      <c r="AC86" s="202">
        <v>13.3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34.630000000000003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73.040000000000006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7.89</v>
      </c>
      <c r="E87" s="202">
        <v>0</v>
      </c>
      <c r="F87" s="202">
        <v>0</v>
      </c>
      <c r="G87" s="202">
        <v>18.989999999999998</v>
      </c>
      <c r="H87" s="202">
        <v>0</v>
      </c>
      <c r="I87" s="202">
        <v>0</v>
      </c>
      <c r="J87" s="202">
        <v>26.24</v>
      </c>
      <c r="K87" s="202">
        <v>0.3</v>
      </c>
      <c r="L87" s="202">
        <v>7.83</v>
      </c>
      <c r="M87" s="202">
        <v>0.46</v>
      </c>
      <c r="N87" s="202">
        <v>1.18</v>
      </c>
      <c r="O87" s="202">
        <v>0</v>
      </c>
      <c r="P87" s="202">
        <v>5.0599999999999996</v>
      </c>
      <c r="Q87" s="202">
        <v>0.2</v>
      </c>
      <c r="R87" s="202">
        <v>0.43</v>
      </c>
      <c r="S87" s="202">
        <v>0</v>
      </c>
      <c r="T87" s="202">
        <v>0</v>
      </c>
      <c r="U87" s="202">
        <v>2.08</v>
      </c>
      <c r="V87" s="202">
        <v>1.29</v>
      </c>
      <c r="W87" s="202">
        <v>0.44</v>
      </c>
      <c r="X87" s="202">
        <v>0.98</v>
      </c>
      <c r="Y87" s="202">
        <v>0</v>
      </c>
      <c r="Z87" s="202">
        <v>2.29</v>
      </c>
      <c r="AA87" s="202">
        <v>1.54</v>
      </c>
      <c r="AB87" s="202">
        <v>0</v>
      </c>
      <c r="AC87" s="202">
        <v>13.3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34.24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71.819999999999993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7.89</v>
      </c>
      <c r="E88" s="202">
        <v>0</v>
      </c>
      <c r="F88" s="202">
        <v>0</v>
      </c>
      <c r="G88" s="202">
        <v>18.989999999999998</v>
      </c>
      <c r="H88" s="202">
        <v>0</v>
      </c>
      <c r="I88" s="202">
        <v>0</v>
      </c>
      <c r="J88" s="202">
        <v>26.24</v>
      </c>
      <c r="K88" s="202">
        <v>0.3</v>
      </c>
      <c r="L88" s="202">
        <v>7.83</v>
      </c>
      <c r="M88" s="202">
        <v>0.46</v>
      </c>
      <c r="N88" s="202">
        <v>1.18</v>
      </c>
      <c r="O88" s="202">
        <v>0</v>
      </c>
      <c r="P88" s="202">
        <v>5.0599999999999996</v>
      </c>
      <c r="Q88" s="202">
        <v>0.2</v>
      </c>
      <c r="R88" s="202">
        <v>0.43</v>
      </c>
      <c r="S88" s="202">
        <v>0</v>
      </c>
      <c r="T88" s="202">
        <v>0</v>
      </c>
      <c r="U88" s="202">
        <v>2.08</v>
      </c>
      <c r="V88" s="202">
        <v>1.29</v>
      </c>
      <c r="W88" s="202">
        <v>0.44</v>
      </c>
      <c r="X88" s="202">
        <v>0.98</v>
      </c>
      <c r="Y88" s="202">
        <v>0</v>
      </c>
      <c r="Z88" s="202">
        <v>2.29</v>
      </c>
      <c r="AA88" s="202">
        <v>1.54</v>
      </c>
      <c r="AB88" s="202">
        <v>0</v>
      </c>
      <c r="AC88" s="202">
        <v>13.3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34.24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71.819999999999993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7.89</v>
      </c>
      <c r="E89" s="202">
        <v>0</v>
      </c>
      <c r="F89" s="202">
        <v>0</v>
      </c>
      <c r="G89" s="202">
        <v>18.989999999999998</v>
      </c>
      <c r="H89" s="202">
        <v>0</v>
      </c>
      <c r="I89" s="202">
        <v>0</v>
      </c>
      <c r="J89" s="202">
        <v>26.24</v>
      </c>
      <c r="K89" s="202">
        <v>4.37</v>
      </c>
      <c r="L89" s="202">
        <v>7.83</v>
      </c>
      <c r="M89" s="202">
        <v>0.46</v>
      </c>
      <c r="N89" s="202">
        <v>1.18</v>
      </c>
      <c r="O89" s="202">
        <v>0</v>
      </c>
      <c r="P89" s="202">
        <v>5.0599999999999996</v>
      </c>
      <c r="Q89" s="202">
        <v>0.2</v>
      </c>
      <c r="R89" s="202">
        <v>0.43</v>
      </c>
      <c r="S89" s="202">
        <v>0</v>
      </c>
      <c r="T89" s="202">
        <v>0</v>
      </c>
      <c r="U89" s="202">
        <v>2.08</v>
      </c>
      <c r="V89" s="202">
        <v>1.29</v>
      </c>
      <c r="W89" s="202">
        <v>0.44</v>
      </c>
      <c r="X89" s="202">
        <v>0.98</v>
      </c>
      <c r="Y89" s="202">
        <v>0</v>
      </c>
      <c r="Z89" s="202">
        <v>2.29</v>
      </c>
      <c r="AA89" s="202">
        <v>1.54</v>
      </c>
      <c r="AB89" s="202">
        <v>0</v>
      </c>
      <c r="AC89" s="202">
        <v>13.3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34.24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104.86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7.89</v>
      </c>
      <c r="E90" s="202">
        <v>0</v>
      </c>
      <c r="F90" s="202">
        <v>0</v>
      </c>
      <c r="G90" s="202">
        <v>18.989999999999998</v>
      </c>
      <c r="H90" s="202">
        <v>0</v>
      </c>
      <c r="I90" s="202">
        <v>0</v>
      </c>
      <c r="J90" s="202">
        <v>26.24</v>
      </c>
      <c r="K90" s="202">
        <v>4.37</v>
      </c>
      <c r="L90" s="202">
        <v>7.83</v>
      </c>
      <c r="M90" s="202">
        <v>0.46</v>
      </c>
      <c r="N90" s="202">
        <v>1.18</v>
      </c>
      <c r="O90" s="202">
        <v>0</v>
      </c>
      <c r="P90" s="202">
        <v>5.0599999999999996</v>
      </c>
      <c r="Q90" s="202">
        <v>0.2</v>
      </c>
      <c r="R90" s="202">
        <v>0.43</v>
      </c>
      <c r="S90" s="202">
        <v>0</v>
      </c>
      <c r="T90" s="202">
        <v>0</v>
      </c>
      <c r="U90" s="202">
        <v>2.08</v>
      </c>
      <c r="V90" s="202">
        <v>1.29</v>
      </c>
      <c r="W90" s="202">
        <v>0.44</v>
      </c>
      <c r="X90" s="202">
        <v>0.98</v>
      </c>
      <c r="Y90" s="202">
        <v>0</v>
      </c>
      <c r="Z90" s="202">
        <v>2.29</v>
      </c>
      <c r="AA90" s="202">
        <v>1.54</v>
      </c>
      <c r="AB90" s="202">
        <v>0</v>
      </c>
      <c r="AC90" s="202">
        <v>13.3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34.24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104.86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7.89</v>
      </c>
      <c r="E91" s="202">
        <v>0</v>
      </c>
      <c r="F91" s="202">
        <v>0</v>
      </c>
      <c r="G91" s="202">
        <v>18.989999999999998</v>
      </c>
      <c r="H91" s="202">
        <v>0</v>
      </c>
      <c r="I91" s="202">
        <v>0</v>
      </c>
      <c r="J91" s="202">
        <v>26.24</v>
      </c>
      <c r="K91" s="202">
        <v>4.37</v>
      </c>
      <c r="L91" s="202">
        <v>7.83</v>
      </c>
      <c r="M91" s="202">
        <v>0.46</v>
      </c>
      <c r="N91" s="202">
        <v>1.18</v>
      </c>
      <c r="O91" s="202">
        <v>0</v>
      </c>
      <c r="P91" s="202">
        <v>5.0599999999999996</v>
      </c>
      <c r="Q91" s="202">
        <v>0.2</v>
      </c>
      <c r="R91" s="202">
        <v>0.43</v>
      </c>
      <c r="S91" s="202">
        <v>0</v>
      </c>
      <c r="T91" s="202">
        <v>0</v>
      </c>
      <c r="U91" s="202">
        <v>2.08</v>
      </c>
      <c r="V91" s="202">
        <v>1.29</v>
      </c>
      <c r="W91" s="202">
        <v>0.44</v>
      </c>
      <c r="X91" s="202">
        <v>0.98</v>
      </c>
      <c r="Y91" s="202">
        <v>0</v>
      </c>
      <c r="Z91" s="202">
        <v>2.29</v>
      </c>
      <c r="AA91" s="202">
        <v>1.54</v>
      </c>
      <c r="AB91" s="202">
        <v>0</v>
      </c>
      <c r="AC91" s="202">
        <v>13.3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34.24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104.86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7.89</v>
      </c>
      <c r="E92" s="202">
        <v>0</v>
      </c>
      <c r="F92" s="202">
        <v>0</v>
      </c>
      <c r="G92" s="202">
        <v>18.989999999999998</v>
      </c>
      <c r="H92" s="202">
        <v>0</v>
      </c>
      <c r="I92" s="202">
        <v>0</v>
      </c>
      <c r="J92" s="202">
        <v>26.58</v>
      </c>
      <c r="K92" s="202">
        <v>4.37</v>
      </c>
      <c r="L92" s="202">
        <v>7.83</v>
      </c>
      <c r="M92" s="202">
        <v>0.46</v>
      </c>
      <c r="N92" s="202">
        <v>1.18</v>
      </c>
      <c r="O92" s="202">
        <v>0</v>
      </c>
      <c r="P92" s="202">
        <v>5.0599999999999996</v>
      </c>
      <c r="Q92" s="202">
        <v>0.2</v>
      </c>
      <c r="R92" s="202">
        <v>0.43</v>
      </c>
      <c r="S92" s="202">
        <v>0</v>
      </c>
      <c r="T92" s="202">
        <v>0</v>
      </c>
      <c r="U92" s="202">
        <v>2.08</v>
      </c>
      <c r="V92" s="202">
        <v>1.29</v>
      </c>
      <c r="W92" s="202">
        <v>0.44</v>
      </c>
      <c r="X92" s="202">
        <v>0.98</v>
      </c>
      <c r="Y92" s="202">
        <v>0</v>
      </c>
      <c r="Z92" s="202">
        <v>2.29</v>
      </c>
      <c r="AA92" s="202">
        <v>1.54</v>
      </c>
      <c r="AB92" s="202">
        <v>0</v>
      </c>
      <c r="AC92" s="202">
        <v>13.3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34.24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104.86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7.89</v>
      </c>
      <c r="E93" s="202">
        <v>0</v>
      </c>
      <c r="F93" s="202">
        <v>0</v>
      </c>
      <c r="G93" s="202">
        <v>18.989999999999998</v>
      </c>
      <c r="H93" s="202">
        <v>0</v>
      </c>
      <c r="I93" s="202">
        <v>0</v>
      </c>
      <c r="J93" s="202">
        <v>26.58</v>
      </c>
      <c r="K93" s="202">
        <v>4.37</v>
      </c>
      <c r="L93" s="202">
        <v>7.83</v>
      </c>
      <c r="M93" s="202">
        <v>0.46</v>
      </c>
      <c r="N93" s="202">
        <v>1.18</v>
      </c>
      <c r="O93" s="202">
        <v>0</v>
      </c>
      <c r="P93" s="202">
        <v>5.0599999999999996</v>
      </c>
      <c r="Q93" s="202">
        <v>0.2</v>
      </c>
      <c r="R93" s="202">
        <v>0.43</v>
      </c>
      <c r="S93" s="202">
        <v>0</v>
      </c>
      <c r="T93" s="202">
        <v>0</v>
      </c>
      <c r="U93" s="202">
        <v>2.08</v>
      </c>
      <c r="V93" s="202">
        <v>1.55</v>
      </c>
      <c r="W93" s="202">
        <v>0.44</v>
      </c>
      <c r="X93" s="202">
        <v>0.98</v>
      </c>
      <c r="Y93" s="202">
        <v>0</v>
      </c>
      <c r="Z93" s="202">
        <v>2.29</v>
      </c>
      <c r="AA93" s="202">
        <v>1.54</v>
      </c>
      <c r="AB93" s="202">
        <v>0</v>
      </c>
      <c r="AC93" s="202">
        <v>13.3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34.24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104.86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7.89</v>
      </c>
      <c r="E94" s="202">
        <v>0</v>
      </c>
      <c r="F94" s="202">
        <v>0</v>
      </c>
      <c r="G94" s="202">
        <v>18.989999999999998</v>
      </c>
      <c r="H94" s="202">
        <v>0</v>
      </c>
      <c r="I94" s="202">
        <v>0</v>
      </c>
      <c r="J94" s="202">
        <v>26.58</v>
      </c>
      <c r="K94" s="202">
        <v>4.37</v>
      </c>
      <c r="L94" s="202">
        <v>7.83</v>
      </c>
      <c r="M94" s="202">
        <v>0.46</v>
      </c>
      <c r="N94" s="202">
        <v>1.18</v>
      </c>
      <c r="O94" s="202">
        <v>0</v>
      </c>
      <c r="P94" s="202">
        <v>5.0599999999999996</v>
      </c>
      <c r="Q94" s="202">
        <v>0.2</v>
      </c>
      <c r="R94" s="202">
        <v>0.43</v>
      </c>
      <c r="S94" s="202">
        <v>0</v>
      </c>
      <c r="T94" s="202">
        <v>0</v>
      </c>
      <c r="U94" s="202">
        <v>2.08</v>
      </c>
      <c r="V94" s="202">
        <v>1.55</v>
      </c>
      <c r="W94" s="202">
        <v>0.44</v>
      </c>
      <c r="X94" s="202">
        <v>0.98</v>
      </c>
      <c r="Y94" s="202">
        <v>0</v>
      </c>
      <c r="Z94" s="202">
        <v>2.29</v>
      </c>
      <c r="AA94" s="202">
        <v>1.54</v>
      </c>
      <c r="AB94" s="202">
        <v>0</v>
      </c>
      <c r="AC94" s="202">
        <v>13.3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34.24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104.86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8.0500000000000007</v>
      </c>
      <c r="E95" s="202">
        <v>0</v>
      </c>
      <c r="F95" s="202">
        <v>0</v>
      </c>
      <c r="G95" s="202">
        <v>18.989999999999998</v>
      </c>
      <c r="H95" s="202">
        <v>0</v>
      </c>
      <c r="I95" s="202">
        <v>0</v>
      </c>
      <c r="J95" s="202">
        <v>26.58</v>
      </c>
      <c r="K95" s="202">
        <v>4.37</v>
      </c>
      <c r="L95" s="202">
        <v>7.83</v>
      </c>
      <c r="M95" s="202">
        <v>0.46</v>
      </c>
      <c r="N95" s="202">
        <v>1.18</v>
      </c>
      <c r="O95" s="202">
        <v>0</v>
      </c>
      <c r="P95" s="202">
        <v>5.0599999999999996</v>
      </c>
      <c r="Q95" s="202">
        <v>0.2</v>
      </c>
      <c r="R95" s="202">
        <v>0.43</v>
      </c>
      <c r="S95" s="202">
        <v>0</v>
      </c>
      <c r="T95" s="202">
        <v>0</v>
      </c>
      <c r="U95" s="202">
        <v>2.08</v>
      </c>
      <c r="V95" s="202">
        <v>1.8</v>
      </c>
      <c r="W95" s="202">
        <v>0.44</v>
      </c>
      <c r="X95" s="202">
        <v>0.98</v>
      </c>
      <c r="Y95" s="202">
        <v>0</v>
      </c>
      <c r="Z95" s="202">
        <v>2.29</v>
      </c>
      <c r="AA95" s="202">
        <v>1.54</v>
      </c>
      <c r="AB95" s="202">
        <v>0</v>
      </c>
      <c r="AC95" s="202">
        <v>13.3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34.24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104.86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8.0500000000000007</v>
      </c>
      <c r="E96" s="202">
        <v>0</v>
      </c>
      <c r="F96" s="202">
        <v>0</v>
      </c>
      <c r="G96" s="202">
        <v>18.989999999999998</v>
      </c>
      <c r="H96" s="202">
        <v>0</v>
      </c>
      <c r="I96" s="202">
        <v>0</v>
      </c>
      <c r="J96" s="202">
        <v>26.58</v>
      </c>
      <c r="K96" s="202">
        <v>4.37</v>
      </c>
      <c r="L96" s="202">
        <v>7.83</v>
      </c>
      <c r="M96" s="202">
        <v>0.46</v>
      </c>
      <c r="N96" s="202">
        <v>1.18</v>
      </c>
      <c r="O96" s="202">
        <v>0</v>
      </c>
      <c r="P96" s="202">
        <v>5.0599999999999996</v>
      </c>
      <c r="Q96" s="202">
        <v>0.2</v>
      </c>
      <c r="R96" s="202">
        <v>0.43</v>
      </c>
      <c r="S96" s="202">
        <v>0</v>
      </c>
      <c r="T96" s="202">
        <v>0</v>
      </c>
      <c r="U96" s="202">
        <v>2.08</v>
      </c>
      <c r="V96" s="202">
        <v>1.8</v>
      </c>
      <c r="W96" s="202">
        <v>0.44</v>
      </c>
      <c r="X96" s="202">
        <v>0.98</v>
      </c>
      <c r="Y96" s="202">
        <v>0</v>
      </c>
      <c r="Z96" s="202">
        <v>2.29</v>
      </c>
      <c r="AA96" s="202">
        <v>1.54</v>
      </c>
      <c r="AB96" s="202">
        <v>0</v>
      </c>
      <c r="AC96" s="202">
        <v>13.3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34.24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104.86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8.0500000000000007</v>
      </c>
      <c r="E97" s="202">
        <v>0</v>
      </c>
      <c r="F97" s="202">
        <v>0</v>
      </c>
      <c r="G97" s="202">
        <v>18.989999999999998</v>
      </c>
      <c r="H97" s="202">
        <v>0</v>
      </c>
      <c r="I97" s="202">
        <v>0</v>
      </c>
      <c r="J97" s="202">
        <v>26.58</v>
      </c>
      <c r="K97" s="202">
        <v>4.37</v>
      </c>
      <c r="L97" s="202">
        <v>7.83</v>
      </c>
      <c r="M97" s="202">
        <v>0.46</v>
      </c>
      <c r="N97" s="202">
        <v>1.18</v>
      </c>
      <c r="O97" s="202">
        <v>0</v>
      </c>
      <c r="P97" s="202">
        <v>5.0599999999999996</v>
      </c>
      <c r="Q97" s="202">
        <v>0.2</v>
      </c>
      <c r="R97" s="202">
        <v>0.43</v>
      </c>
      <c r="S97" s="202">
        <v>0</v>
      </c>
      <c r="T97" s="202">
        <v>0</v>
      </c>
      <c r="U97" s="202">
        <v>2.08</v>
      </c>
      <c r="V97" s="202">
        <v>2.06</v>
      </c>
      <c r="W97" s="202">
        <v>0.44</v>
      </c>
      <c r="X97" s="202">
        <v>0.98</v>
      </c>
      <c r="Y97" s="202">
        <v>0</v>
      </c>
      <c r="Z97" s="202">
        <v>2.29</v>
      </c>
      <c r="AA97" s="202">
        <v>1.54</v>
      </c>
      <c r="AB97" s="202">
        <v>0</v>
      </c>
      <c r="AC97" s="202">
        <v>13.3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34.24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104.86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8.0500000000000007</v>
      </c>
      <c r="E98" s="202">
        <v>0</v>
      </c>
      <c r="F98" s="202">
        <v>0</v>
      </c>
      <c r="G98" s="202">
        <v>18.989999999999998</v>
      </c>
      <c r="H98" s="202">
        <v>0</v>
      </c>
      <c r="I98" s="202">
        <v>0</v>
      </c>
      <c r="J98" s="202">
        <v>26.58</v>
      </c>
      <c r="K98" s="202">
        <v>4.37</v>
      </c>
      <c r="L98" s="202">
        <v>7.83</v>
      </c>
      <c r="M98" s="202">
        <v>0.46</v>
      </c>
      <c r="N98" s="202">
        <v>1.18</v>
      </c>
      <c r="O98" s="202">
        <v>0</v>
      </c>
      <c r="P98" s="202">
        <v>5.0599999999999996</v>
      </c>
      <c r="Q98" s="202">
        <v>0.2</v>
      </c>
      <c r="R98" s="202">
        <v>0.43</v>
      </c>
      <c r="S98" s="202">
        <v>0</v>
      </c>
      <c r="T98" s="202">
        <v>0</v>
      </c>
      <c r="U98" s="202">
        <v>2.08</v>
      </c>
      <c r="V98" s="202">
        <v>2.06</v>
      </c>
      <c r="W98" s="202">
        <v>0.44</v>
      </c>
      <c r="X98" s="202">
        <v>0.98</v>
      </c>
      <c r="Y98" s="202">
        <v>0</v>
      </c>
      <c r="Z98" s="202">
        <v>2.29</v>
      </c>
      <c r="AA98" s="202">
        <v>1.54</v>
      </c>
      <c r="AB98" s="202">
        <v>0</v>
      </c>
      <c r="AC98" s="202">
        <v>13.3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34.24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104.86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0.19765249999999962</v>
      </c>
      <c r="E99">
        <f t="shared" si="0"/>
        <v>0</v>
      </c>
      <c r="F99">
        <f t="shared" si="0"/>
        <v>0</v>
      </c>
      <c r="G99">
        <f t="shared" si="0"/>
        <v>0.46016000000000018</v>
      </c>
      <c r="H99">
        <f t="shared" si="0"/>
        <v>0</v>
      </c>
      <c r="I99">
        <f t="shared" si="0"/>
        <v>0</v>
      </c>
      <c r="J99">
        <f t="shared" si="0"/>
        <v>0.63345499999999944</v>
      </c>
      <c r="K99">
        <f t="shared" si="0"/>
        <v>7.4355000000000102E-2</v>
      </c>
      <c r="L99">
        <f t="shared" si="0"/>
        <v>1.8506874999999996</v>
      </c>
      <c r="M99">
        <f t="shared" si="0"/>
        <v>1.1040000000000017E-2</v>
      </c>
      <c r="N99">
        <f t="shared" si="0"/>
        <v>2.8320000000000067E-2</v>
      </c>
      <c r="O99">
        <f t="shared" si="0"/>
        <v>0</v>
      </c>
      <c r="P99">
        <f t="shared" si="0"/>
        <v>8.9375000000000052E-2</v>
      </c>
      <c r="Q99">
        <f t="shared" si="0"/>
        <v>2.9470000000000041E-2</v>
      </c>
      <c r="R99">
        <f t="shared" si="0"/>
        <v>4.5805000000000068E-2</v>
      </c>
      <c r="S99">
        <f t="shared" si="0"/>
        <v>0</v>
      </c>
      <c r="T99">
        <f t="shared" si="0"/>
        <v>0</v>
      </c>
      <c r="U99">
        <f t="shared" si="0"/>
        <v>4.9920000000000089E-2</v>
      </c>
      <c r="V99">
        <f t="shared" si="0"/>
        <v>1.1232499999999994E-2</v>
      </c>
      <c r="W99">
        <f t="shared" si="0"/>
        <v>1.0559999999999996E-2</v>
      </c>
      <c r="X99">
        <f t="shared" si="0"/>
        <v>2.3520000000000006E-2</v>
      </c>
      <c r="Y99">
        <f t="shared" si="0"/>
        <v>0</v>
      </c>
      <c r="Z99">
        <f t="shared" si="0"/>
        <v>0.29734499999999947</v>
      </c>
      <c r="AA99">
        <f t="shared" si="0"/>
        <v>5.455499999999993E-2</v>
      </c>
      <c r="AB99">
        <f t="shared" si="0"/>
        <v>0</v>
      </c>
      <c r="AC99">
        <f t="shared" si="0"/>
        <v>0.33446000000000031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0.84284999999999943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2.3535925000000022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-20.855</v>
      </c>
      <c r="G6" s="83">
        <v>-20.855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20.855</v>
      </c>
      <c r="AF6" s="83">
        <v>0</v>
      </c>
      <c r="AG6" s="83">
        <v>0</v>
      </c>
      <c r="AH6" s="83">
        <v>0</v>
      </c>
      <c r="AI6" s="83">
        <v>20.855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20.855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-20.855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208.55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208.55</v>
      </c>
      <c r="DF6" s="82">
        <f t="shared" si="31"/>
        <v>20.855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-20.855</v>
      </c>
      <c r="DK6" s="85">
        <f t="shared" si="9"/>
        <v>0</v>
      </c>
    </row>
    <row r="7" spans="1:115" ht="15.75" thickBot="1">
      <c r="A7" s="77"/>
      <c r="B7" s="32">
        <v>5</v>
      </c>
      <c r="C7" s="83">
        <v>-20</v>
      </c>
      <c r="D7" s="83">
        <v>0</v>
      </c>
      <c r="E7" s="83">
        <v>0</v>
      </c>
      <c r="F7" s="83">
        <v>-48.957999999999998</v>
      </c>
      <c r="G7" s="83">
        <v>-68.957999999999998</v>
      </c>
      <c r="H7" s="77"/>
      <c r="I7" s="32">
        <v>5</v>
      </c>
      <c r="J7" s="83">
        <v>20</v>
      </c>
      <c r="K7" s="83">
        <v>0</v>
      </c>
      <c r="L7" s="83">
        <v>0</v>
      </c>
      <c r="M7" s="83">
        <v>0</v>
      </c>
      <c r="N7" s="83">
        <v>20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48.957999999999998</v>
      </c>
      <c r="AF7" s="83">
        <v>0</v>
      </c>
      <c r="AG7" s="83">
        <v>0</v>
      </c>
      <c r="AH7" s="83">
        <v>0</v>
      </c>
      <c r="AI7" s="83">
        <v>48.957999999999998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20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-20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48.957999999999998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-48.957999999999998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200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200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489.58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489.58</v>
      </c>
      <c r="DF7" s="82">
        <f t="shared" si="31"/>
        <v>68.957999999999998</v>
      </c>
      <c r="DG7" s="82">
        <f t="shared" si="32"/>
        <v>-20</v>
      </c>
      <c r="DH7" s="82">
        <f t="shared" si="33"/>
        <v>0</v>
      </c>
      <c r="DI7" s="82">
        <f t="shared" si="34"/>
        <v>0</v>
      </c>
      <c r="DJ7" s="82">
        <f t="shared" si="35"/>
        <v>-48.957999999999998</v>
      </c>
      <c r="DK7" s="85">
        <f t="shared" si="9"/>
        <v>0</v>
      </c>
    </row>
    <row r="8" spans="1:115" ht="15.75" thickBot="1">
      <c r="A8" s="77"/>
      <c r="B8" s="32">
        <v>6</v>
      </c>
      <c r="C8" s="83">
        <v>-35</v>
      </c>
      <c r="D8" s="83">
        <v>0</v>
      </c>
      <c r="E8" s="83">
        <v>0</v>
      </c>
      <c r="F8" s="83">
        <v>-61</v>
      </c>
      <c r="G8" s="83">
        <v>-96</v>
      </c>
      <c r="H8" s="77"/>
      <c r="I8" s="32">
        <v>6</v>
      </c>
      <c r="J8" s="83">
        <v>35</v>
      </c>
      <c r="K8" s="83">
        <v>0</v>
      </c>
      <c r="L8" s="83">
        <v>0</v>
      </c>
      <c r="M8" s="83">
        <v>0</v>
      </c>
      <c r="N8" s="83">
        <v>35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61</v>
      </c>
      <c r="AF8" s="83">
        <v>0</v>
      </c>
      <c r="AG8" s="83">
        <v>0</v>
      </c>
      <c r="AH8" s="83">
        <v>0</v>
      </c>
      <c r="AI8" s="83">
        <v>61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35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-35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61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-61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350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350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610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610</v>
      </c>
      <c r="DF8" s="82">
        <f t="shared" si="31"/>
        <v>96</v>
      </c>
      <c r="DG8" s="82">
        <f t="shared" si="32"/>
        <v>-35</v>
      </c>
      <c r="DH8" s="82">
        <f t="shared" si="33"/>
        <v>0</v>
      </c>
      <c r="DI8" s="82">
        <f t="shared" si="34"/>
        <v>0</v>
      </c>
      <c r="DJ8" s="82">
        <f t="shared" si="35"/>
        <v>-61</v>
      </c>
      <c r="DK8" s="85">
        <f t="shared" si="9"/>
        <v>0</v>
      </c>
    </row>
    <row r="9" spans="1:115" ht="15.75" thickBot="1">
      <c r="A9" s="77"/>
      <c r="B9" s="32">
        <v>7</v>
      </c>
      <c r="C9" s="83">
        <v>-23.707999999999998</v>
      </c>
      <c r="D9" s="83">
        <v>0</v>
      </c>
      <c r="E9" s="83">
        <v>0</v>
      </c>
      <c r="F9" s="83">
        <v>-32.292000000000002</v>
      </c>
      <c r="G9" s="83">
        <v>-56</v>
      </c>
      <c r="H9" s="77"/>
      <c r="I9" s="32">
        <v>7</v>
      </c>
      <c r="J9" s="83">
        <v>23.707999999999998</v>
      </c>
      <c r="K9" s="83">
        <v>0</v>
      </c>
      <c r="L9" s="83">
        <v>0</v>
      </c>
      <c r="M9" s="83">
        <v>0</v>
      </c>
      <c r="N9" s="83">
        <v>23.707999999999998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32.292000000000002</v>
      </c>
      <c r="AF9" s="83">
        <v>0</v>
      </c>
      <c r="AG9" s="83">
        <v>0</v>
      </c>
      <c r="AH9" s="83">
        <v>0</v>
      </c>
      <c r="AI9" s="83">
        <v>32.292000000000002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23.707999999999998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-23.707999999999998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32.292000000000002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-32.292000000000002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237.07999999999998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237.07999999999998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322.92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322.92</v>
      </c>
      <c r="DF9" s="82">
        <f t="shared" si="31"/>
        <v>56</v>
      </c>
      <c r="DG9" s="82">
        <f t="shared" si="32"/>
        <v>-23.707999999999998</v>
      </c>
      <c r="DH9" s="82">
        <f t="shared" si="33"/>
        <v>0</v>
      </c>
      <c r="DI9" s="82">
        <f t="shared" si="34"/>
        <v>0</v>
      </c>
      <c r="DJ9" s="82">
        <f t="shared" si="35"/>
        <v>-32.292000000000002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-9.7370000000000001</v>
      </c>
      <c r="D10" s="83">
        <v>0</v>
      </c>
      <c r="E10" s="83">
        <v>0</v>
      </c>
      <c r="F10" s="83">
        <v>-13.263</v>
      </c>
      <c r="G10" s="83">
        <v>-23</v>
      </c>
      <c r="H10" s="77"/>
      <c r="I10" s="32">
        <v>8</v>
      </c>
      <c r="J10" s="83">
        <v>9.7370000000000001</v>
      </c>
      <c r="K10" s="83">
        <v>0</v>
      </c>
      <c r="L10" s="83">
        <v>0</v>
      </c>
      <c r="M10" s="83">
        <v>0</v>
      </c>
      <c r="N10" s="83">
        <v>9.7370000000000001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13.263</v>
      </c>
      <c r="AF10" s="83">
        <v>0</v>
      </c>
      <c r="AG10" s="83">
        <v>0</v>
      </c>
      <c r="AH10" s="83">
        <v>0</v>
      </c>
      <c r="AI10" s="83">
        <v>13.263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9.7370000000000001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-9.7370000000000001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13.263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-13.263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97.37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97.37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132.63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132.63</v>
      </c>
      <c r="DF10" s="82">
        <f t="shared" si="31"/>
        <v>23</v>
      </c>
      <c r="DG10" s="82">
        <f t="shared" si="32"/>
        <v>-9.7370000000000001</v>
      </c>
      <c r="DH10" s="82">
        <f t="shared" si="33"/>
        <v>0</v>
      </c>
      <c r="DI10" s="82">
        <f t="shared" si="34"/>
        <v>0</v>
      </c>
      <c r="DJ10" s="82">
        <f t="shared" si="35"/>
        <v>-13.263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-80</v>
      </c>
      <c r="D11" s="83">
        <v>0</v>
      </c>
      <c r="E11" s="83">
        <v>0</v>
      </c>
      <c r="F11" s="83">
        <v>-131</v>
      </c>
      <c r="G11" s="83">
        <v>-211</v>
      </c>
      <c r="H11" s="77"/>
      <c r="I11" s="32">
        <v>9</v>
      </c>
      <c r="J11" s="83">
        <v>80</v>
      </c>
      <c r="K11" s="83">
        <v>0</v>
      </c>
      <c r="L11" s="83">
        <v>0</v>
      </c>
      <c r="M11" s="83">
        <v>0</v>
      </c>
      <c r="N11" s="83">
        <v>80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131</v>
      </c>
      <c r="AF11" s="83">
        <v>0</v>
      </c>
      <c r="AG11" s="83">
        <v>0</v>
      </c>
      <c r="AH11" s="83">
        <v>0</v>
      </c>
      <c r="AI11" s="83">
        <v>131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80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-80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131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-131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800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800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1310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1310</v>
      </c>
      <c r="DF11" s="82">
        <f t="shared" si="31"/>
        <v>211</v>
      </c>
      <c r="DG11" s="82">
        <f t="shared" si="32"/>
        <v>-80</v>
      </c>
      <c r="DH11" s="82">
        <f t="shared" si="33"/>
        <v>0</v>
      </c>
      <c r="DI11" s="82">
        <f t="shared" si="34"/>
        <v>0</v>
      </c>
      <c r="DJ11" s="82">
        <f t="shared" si="35"/>
        <v>-131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-77.899000000000001</v>
      </c>
      <c r="D12" s="83">
        <v>0</v>
      </c>
      <c r="E12" s="83">
        <v>0</v>
      </c>
      <c r="F12" s="83">
        <v>-106.101</v>
      </c>
      <c r="G12" s="83">
        <v>-184</v>
      </c>
      <c r="H12" s="77"/>
      <c r="I12" s="32">
        <v>10</v>
      </c>
      <c r="J12" s="83">
        <v>77.899000000000001</v>
      </c>
      <c r="K12" s="83">
        <v>0</v>
      </c>
      <c r="L12" s="83">
        <v>0</v>
      </c>
      <c r="M12" s="83">
        <v>0</v>
      </c>
      <c r="N12" s="83">
        <v>77.899000000000001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106.101</v>
      </c>
      <c r="AF12" s="83">
        <v>0</v>
      </c>
      <c r="AG12" s="83">
        <v>0</v>
      </c>
      <c r="AH12" s="83">
        <v>0</v>
      </c>
      <c r="AI12" s="83">
        <v>106.101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77.899000000000001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-77.899000000000001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106.101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-106.101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778.99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778.99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1061.01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1061.01</v>
      </c>
      <c r="DF12" s="82">
        <f t="shared" si="31"/>
        <v>184</v>
      </c>
      <c r="DG12" s="82">
        <f t="shared" si="32"/>
        <v>-77.899000000000001</v>
      </c>
      <c r="DH12" s="82">
        <f t="shared" si="33"/>
        <v>0</v>
      </c>
      <c r="DI12" s="82">
        <f t="shared" si="34"/>
        <v>0</v>
      </c>
      <c r="DJ12" s="82">
        <f t="shared" si="35"/>
        <v>-106.101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-68.584999999999994</v>
      </c>
      <c r="D13" s="83">
        <v>0</v>
      </c>
      <c r="E13" s="83">
        <v>0</v>
      </c>
      <c r="F13" s="83">
        <v>-93.415000000000006</v>
      </c>
      <c r="G13" s="83">
        <v>-162</v>
      </c>
      <c r="H13" s="77"/>
      <c r="I13" s="32">
        <v>11</v>
      </c>
      <c r="J13" s="83">
        <v>68.584999999999994</v>
      </c>
      <c r="K13" s="83">
        <v>0</v>
      </c>
      <c r="L13" s="83">
        <v>0</v>
      </c>
      <c r="M13" s="83">
        <v>0</v>
      </c>
      <c r="N13" s="83">
        <v>68.584999999999994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93.415000000000006</v>
      </c>
      <c r="AF13" s="83">
        <v>0</v>
      </c>
      <c r="AG13" s="83">
        <v>0</v>
      </c>
      <c r="AH13" s="83">
        <v>0</v>
      </c>
      <c r="AI13" s="83">
        <v>93.415000000000006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68.584999999999994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-68.584999999999994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93.415000000000006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-93.415000000000006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685.84999999999991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685.84999999999991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934.15000000000009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934.15000000000009</v>
      </c>
      <c r="DF13" s="82">
        <f t="shared" si="31"/>
        <v>162</v>
      </c>
      <c r="DG13" s="82">
        <f t="shared" si="32"/>
        <v>-68.584999999999994</v>
      </c>
      <c r="DH13" s="82">
        <f t="shared" si="33"/>
        <v>0</v>
      </c>
      <c r="DI13" s="82">
        <f t="shared" si="34"/>
        <v>0</v>
      </c>
      <c r="DJ13" s="82">
        <f t="shared" si="35"/>
        <v>-93.415000000000006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-58.847000000000001</v>
      </c>
      <c r="D14" s="83">
        <v>0</v>
      </c>
      <c r="E14" s="83">
        <v>0</v>
      </c>
      <c r="F14" s="83">
        <v>-80.153000000000006</v>
      </c>
      <c r="G14" s="83">
        <v>-139</v>
      </c>
      <c r="H14" s="77"/>
      <c r="I14" s="32">
        <v>12</v>
      </c>
      <c r="J14" s="83">
        <v>58.847000000000001</v>
      </c>
      <c r="K14" s="83">
        <v>0</v>
      </c>
      <c r="L14" s="83">
        <v>0</v>
      </c>
      <c r="M14" s="83">
        <v>0</v>
      </c>
      <c r="N14" s="83">
        <v>58.847000000000001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80.153000000000006</v>
      </c>
      <c r="AF14" s="83">
        <v>0</v>
      </c>
      <c r="AG14" s="83">
        <v>0</v>
      </c>
      <c r="AH14" s="83">
        <v>0</v>
      </c>
      <c r="AI14" s="83">
        <v>80.153000000000006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58.847000000000001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-58.847000000000001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80.153000000000006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-80.153000000000006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588.47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588.47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801.53000000000009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801.53000000000009</v>
      </c>
      <c r="DF14" s="82">
        <f t="shared" si="31"/>
        <v>139</v>
      </c>
      <c r="DG14" s="82">
        <f t="shared" si="32"/>
        <v>-58.847000000000001</v>
      </c>
      <c r="DH14" s="82">
        <f t="shared" si="33"/>
        <v>0</v>
      </c>
      <c r="DI14" s="82">
        <f t="shared" si="34"/>
        <v>0</v>
      </c>
      <c r="DJ14" s="82">
        <f t="shared" si="35"/>
        <v>-80.153000000000006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-56.307000000000002</v>
      </c>
      <c r="D15" s="83">
        <v>0</v>
      </c>
      <c r="E15" s="83">
        <v>0</v>
      </c>
      <c r="F15" s="83">
        <v>-76.692999999999998</v>
      </c>
      <c r="G15" s="83">
        <v>-133</v>
      </c>
      <c r="H15" s="77"/>
      <c r="I15" s="32">
        <v>13</v>
      </c>
      <c r="J15" s="83">
        <v>56.307000000000002</v>
      </c>
      <c r="K15" s="83">
        <v>0</v>
      </c>
      <c r="L15" s="83">
        <v>0</v>
      </c>
      <c r="M15" s="83">
        <v>0</v>
      </c>
      <c r="N15" s="83">
        <v>56.307000000000002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76.692999999999998</v>
      </c>
      <c r="AF15" s="83">
        <v>0</v>
      </c>
      <c r="AG15" s="83">
        <v>0</v>
      </c>
      <c r="AH15" s="83">
        <v>0</v>
      </c>
      <c r="AI15" s="83">
        <v>76.692999999999998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56.307000000000002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-56.307000000000002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76.692999999999998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-76.692999999999998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563.07000000000005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563.07000000000005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766.93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766.93</v>
      </c>
      <c r="DF15" s="82">
        <f t="shared" si="31"/>
        <v>133</v>
      </c>
      <c r="DG15" s="82">
        <f t="shared" si="32"/>
        <v>-56.307000000000002</v>
      </c>
      <c r="DH15" s="82">
        <f t="shared" si="33"/>
        <v>0</v>
      </c>
      <c r="DI15" s="82">
        <f t="shared" si="34"/>
        <v>0</v>
      </c>
      <c r="DJ15" s="82">
        <f t="shared" si="35"/>
        <v>-76.692999999999998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-45.3</v>
      </c>
      <c r="D16" s="83">
        <v>0</v>
      </c>
      <c r="E16" s="83">
        <v>0</v>
      </c>
      <c r="F16" s="83">
        <v>-61.7</v>
      </c>
      <c r="G16" s="83">
        <v>-107</v>
      </c>
      <c r="H16" s="77"/>
      <c r="I16" s="32">
        <v>14</v>
      </c>
      <c r="J16" s="83">
        <v>45.3</v>
      </c>
      <c r="K16" s="83">
        <v>0</v>
      </c>
      <c r="L16" s="83">
        <v>0</v>
      </c>
      <c r="M16" s="83">
        <v>0</v>
      </c>
      <c r="N16" s="83">
        <v>45.3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61.7</v>
      </c>
      <c r="AF16" s="83">
        <v>0</v>
      </c>
      <c r="AG16" s="83">
        <v>0</v>
      </c>
      <c r="AH16" s="83">
        <v>0</v>
      </c>
      <c r="AI16" s="83">
        <v>61.7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45.3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-45.3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61.7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-61.7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453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453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617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617</v>
      </c>
      <c r="DF16" s="82">
        <f t="shared" si="31"/>
        <v>107</v>
      </c>
      <c r="DG16" s="82">
        <f t="shared" si="32"/>
        <v>-45.3</v>
      </c>
      <c r="DH16" s="82">
        <f t="shared" si="33"/>
        <v>0</v>
      </c>
      <c r="DI16" s="82">
        <f t="shared" si="34"/>
        <v>0</v>
      </c>
      <c r="DJ16" s="82">
        <f t="shared" si="35"/>
        <v>-61.7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-32.598999999999997</v>
      </c>
      <c r="D17" s="83">
        <v>0</v>
      </c>
      <c r="E17" s="83">
        <v>0</v>
      </c>
      <c r="F17" s="83">
        <v>-44.401000000000003</v>
      </c>
      <c r="G17" s="83">
        <v>-77</v>
      </c>
      <c r="H17" s="77"/>
      <c r="I17" s="32">
        <v>15</v>
      </c>
      <c r="J17" s="83">
        <v>32.598999999999997</v>
      </c>
      <c r="K17" s="83">
        <v>0</v>
      </c>
      <c r="L17" s="83">
        <v>0</v>
      </c>
      <c r="M17" s="83">
        <v>0</v>
      </c>
      <c r="N17" s="83">
        <v>32.598999999999997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44.401000000000003</v>
      </c>
      <c r="AF17" s="83">
        <v>0</v>
      </c>
      <c r="AG17" s="83">
        <v>0</v>
      </c>
      <c r="AH17" s="83">
        <v>0</v>
      </c>
      <c r="AI17" s="83">
        <v>44.401000000000003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32.598999999999997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-32.598999999999997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44.401000000000003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-44.401000000000003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325.98999999999995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325.98999999999995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444.01000000000005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444.01000000000005</v>
      </c>
      <c r="DF17" s="82">
        <f t="shared" si="31"/>
        <v>77</v>
      </c>
      <c r="DG17" s="82">
        <f t="shared" si="32"/>
        <v>-32.598999999999997</v>
      </c>
      <c r="DH17" s="82">
        <f t="shared" si="33"/>
        <v>0</v>
      </c>
      <c r="DI17" s="82">
        <f t="shared" si="34"/>
        <v>0</v>
      </c>
      <c r="DJ17" s="82">
        <f t="shared" si="35"/>
        <v>-44.401000000000003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-21.591999999999999</v>
      </c>
      <c r="D18" s="83">
        <v>0</v>
      </c>
      <c r="E18" s="83">
        <v>0</v>
      </c>
      <c r="F18" s="83">
        <v>-29.408000000000001</v>
      </c>
      <c r="G18" s="83">
        <v>-51</v>
      </c>
      <c r="H18" s="77"/>
      <c r="I18" s="32">
        <v>16</v>
      </c>
      <c r="J18" s="83">
        <v>21.591999999999999</v>
      </c>
      <c r="K18" s="83">
        <v>0</v>
      </c>
      <c r="L18" s="83">
        <v>0</v>
      </c>
      <c r="M18" s="83">
        <v>0</v>
      </c>
      <c r="N18" s="83">
        <v>21.591999999999999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29.408000000000001</v>
      </c>
      <c r="AF18" s="83">
        <v>0</v>
      </c>
      <c r="AG18" s="83">
        <v>0</v>
      </c>
      <c r="AH18" s="83">
        <v>0</v>
      </c>
      <c r="AI18" s="83">
        <v>29.408000000000001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21.591999999999999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-21.591999999999999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29.408000000000001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-29.408000000000001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215.92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215.92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294.08000000000004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294.08000000000004</v>
      </c>
      <c r="DF18" s="82">
        <f t="shared" si="31"/>
        <v>51</v>
      </c>
      <c r="DG18" s="82">
        <f t="shared" si="32"/>
        <v>-21.591999999999999</v>
      </c>
      <c r="DH18" s="82">
        <f t="shared" si="33"/>
        <v>0</v>
      </c>
      <c r="DI18" s="82">
        <f t="shared" si="34"/>
        <v>0</v>
      </c>
      <c r="DJ18" s="82">
        <f t="shared" si="35"/>
        <v>-29.408000000000001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-11.853999999999999</v>
      </c>
      <c r="D19" s="83">
        <v>0</v>
      </c>
      <c r="E19" s="83">
        <v>0</v>
      </c>
      <c r="F19" s="83">
        <v>-16.146000000000001</v>
      </c>
      <c r="G19" s="83">
        <v>-28</v>
      </c>
      <c r="H19" s="77"/>
      <c r="I19" s="32">
        <v>17</v>
      </c>
      <c r="J19" s="83">
        <v>11.853999999999999</v>
      </c>
      <c r="K19" s="83">
        <v>0</v>
      </c>
      <c r="L19" s="83">
        <v>0</v>
      </c>
      <c r="M19" s="83">
        <v>0</v>
      </c>
      <c r="N19" s="83">
        <v>11.853999999999999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16.146000000000001</v>
      </c>
      <c r="AF19" s="83">
        <v>0</v>
      </c>
      <c r="AG19" s="83">
        <v>0</v>
      </c>
      <c r="AH19" s="83">
        <v>0</v>
      </c>
      <c r="AI19" s="83">
        <v>16.146000000000001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11.853999999999999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-11.853999999999999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16.146000000000001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-16.146000000000001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118.53999999999999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118.53999999999999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161.46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161.46</v>
      </c>
      <c r="DF19" s="82">
        <f t="shared" si="31"/>
        <v>28</v>
      </c>
      <c r="DG19" s="82">
        <f t="shared" si="32"/>
        <v>-11.853999999999999</v>
      </c>
      <c r="DH19" s="82">
        <f t="shared" si="33"/>
        <v>0</v>
      </c>
      <c r="DI19" s="82">
        <f t="shared" si="34"/>
        <v>0</v>
      </c>
      <c r="DJ19" s="82">
        <f t="shared" si="35"/>
        <v>-16.146000000000001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-3.81</v>
      </c>
      <c r="D20" s="83">
        <v>0</v>
      </c>
      <c r="E20" s="83">
        <v>0</v>
      </c>
      <c r="F20" s="83">
        <v>-5.19</v>
      </c>
      <c r="G20" s="83">
        <v>-9</v>
      </c>
      <c r="H20" s="77"/>
      <c r="I20" s="32">
        <v>18</v>
      </c>
      <c r="J20" s="83">
        <v>3.81</v>
      </c>
      <c r="K20" s="83">
        <v>0</v>
      </c>
      <c r="L20" s="83">
        <v>0</v>
      </c>
      <c r="M20" s="83">
        <v>0</v>
      </c>
      <c r="N20" s="83">
        <v>3.81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5.19</v>
      </c>
      <c r="AF20" s="83">
        <v>0</v>
      </c>
      <c r="AG20" s="83">
        <v>0</v>
      </c>
      <c r="AH20" s="83">
        <v>0</v>
      </c>
      <c r="AI20" s="83">
        <v>5.19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3.81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-3.81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5.19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-5.19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38.1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38.1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51.900000000000006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51.900000000000006</v>
      </c>
      <c r="DF20" s="82">
        <f t="shared" si="31"/>
        <v>9</v>
      </c>
      <c r="DG20" s="82">
        <f t="shared" si="32"/>
        <v>-3.81</v>
      </c>
      <c r="DH20" s="82">
        <f t="shared" si="33"/>
        <v>0</v>
      </c>
      <c r="DI20" s="82">
        <f t="shared" si="34"/>
        <v>0</v>
      </c>
      <c r="DJ20" s="82">
        <f t="shared" si="35"/>
        <v>-5.19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-22.437999999999999</v>
      </c>
      <c r="D27" s="83">
        <v>0</v>
      </c>
      <c r="E27" s="83">
        <v>0</v>
      </c>
      <c r="F27" s="83">
        <v>-30.562000000000001</v>
      </c>
      <c r="G27" s="83">
        <v>-53</v>
      </c>
      <c r="H27" s="77"/>
      <c r="I27" s="32">
        <v>25</v>
      </c>
      <c r="J27" s="83">
        <v>22.437999999999999</v>
      </c>
      <c r="K27" s="83">
        <v>0</v>
      </c>
      <c r="L27" s="83">
        <v>0</v>
      </c>
      <c r="M27" s="83">
        <v>0</v>
      </c>
      <c r="N27" s="83">
        <v>22.437999999999999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30.562000000000001</v>
      </c>
      <c r="AF27" s="83">
        <v>0</v>
      </c>
      <c r="AG27" s="83">
        <v>0</v>
      </c>
      <c r="AH27" s="83">
        <v>0</v>
      </c>
      <c r="AI27" s="83">
        <v>30.562000000000001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22.437999999999999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-22.437999999999999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30.562000000000001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-30.562000000000001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224.38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224.38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305.62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305.62</v>
      </c>
      <c r="DF27" s="82">
        <f t="shared" si="31"/>
        <v>53</v>
      </c>
      <c r="DG27" s="82">
        <f t="shared" si="32"/>
        <v>-22.437999999999999</v>
      </c>
      <c r="DH27" s="82">
        <f t="shared" si="33"/>
        <v>0</v>
      </c>
      <c r="DI27" s="82">
        <f t="shared" si="34"/>
        <v>0</v>
      </c>
      <c r="DJ27" s="82">
        <f t="shared" si="35"/>
        <v>-30.562000000000001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-17.780999999999999</v>
      </c>
      <c r="D28" s="83">
        <v>0</v>
      </c>
      <c r="E28" s="83">
        <v>0</v>
      </c>
      <c r="F28" s="83">
        <v>-24.219000000000001</v>
      </c>
      <c r="G28" s="83">
        <v>-42</v>
      </c>
      <c r="H28" s="77"/>
      <c r="I28" s="32">
        <v>26</v>
      </c>
      <c r="J28" s="83">
        <v>17.780999999999999</v>
      </c>
      <c r="K28" s="83">
        <v>0</v>
      </c>
      <c r="L28" s="83">
        <v>0</v>
      </c>
      <c r="M28" s="83">
        <v>0</v>
      </c>
      <c r="N28" s="83">
        <v>17.780999999999999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24.219000000000001</v>
      </c>
      <c r="AF28" s="83">
        <v>0</v>
      </c>
      <c r="AG28" s="83">
        <v>0</v>
      </c>
      <c r="AH28" s="83">
        <v>0</v>
      </c>
      <c r="AI28" s="83">
        <v>24.219000000000001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17.780999999999999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-17.780999999999999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24.219000000000001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-24.219000000000001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177.81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177.81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242.19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242.19</v>
      </c>
      <c r="DF28" s="82">
        <f t="shared" si="31"/>
        <v>42</v>
      </c>
      <c r="DG28" s="82">
        <f t="shared" si="32"/>
        <v>-17.780999999999999</v>
      </c>
      <c r="DH28" s="82">
        <f t="shared" si="33"/>
        <v>0</v>
      </c>
      <c r="DI28" s="82">
        <f t="shared" si="34"/>
        <v>0</v>
      </c>
      <c r="DJ28" s="82">
        <f t="shared" si="35"/>
        <v>-24.219000000000001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-12.278</v>
      </c>
      <c r="D29" s="83">
        <v>0</v>
      </c>
      <c r="E29" s="83">
        <v>0</v>
      </c>
      <c r="F29" s="83">
        <v>-16.722000000000001</v>
      </c>
      <c r="G29" s="83">
        <v>-29</v>
      </c>
      <c r="H29" s="77"/>
      <c r="I29" s="32">
        <v>27</v>
      </c>
      <c r="J29" s="83">
        <v>12.278</v>
      </c>
      <c r="K29" s="83">
        <v>0</v>
      </c>
      <c r="L29" s="83">
        <v>0</v>
      </c>
      <c r="M29" s="83">
        <v>0</v>
      </c>
      <c r="N29" s="83">
        <v>12.278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16.722000000000001</v>
      </c>
      <c r="AF29" s="83">
        <v>0</v>
      </c>
      <c r="AG29" s="83">
        <v>0</v>
      </c>
      <c r="AH29" s="83">
        <v>0</v>
      </c>
      <c r="AI29" s="83">
        <v>16.722000000000001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12.278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-12.278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16.722000000000001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-16.722000000000001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122.78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122.78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167.22000000000003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167.22000000000003</v>
      </c>
      <c r="DF29" s="82">
        <f t="shared" si="31"/>
        <v>29</v>
      </c>
      <c r="DG29" s="82">
        <f t="shared" si="32"/>
        <v>-12.278</v>
      </c>
      <c r="DH29" s="82">
        <f t="shared" si="33"/>
        <v>0</v>
      </c>
      <c r="DI29" s="82">
        <f t="shared" si="34"/>
        <v>0</v>
      </c>
      <c r="DJ29" s="82">
        <f t="shared" si="35"/>
        <v>-16.722000000000001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-3.387</v>
      </c>
      <c r="D30" s="83">
        <v>0</v>
      </c>
      <c r="E30" s="83">
        <v>0</v>
      </c>
      <c r="F30" s="83">
        <v>-4.6130000000000004</v>
      </c>
      <c r="G30" s="83">
        <v>-8</v>
      </c>
      <c r="H30" s="77"/>
      <c r="I30" s="32">
        <v>28</v>
      </c>
      <c r="J30" s="83">
        <v>3.387</v>
      </c>
      <c r="K30" s="83">
        <v>0</v>
      </c>
      <c r="L30" s="83">
        <v>0</v>
      </c>
      <c r="M30" s="83">
        <v>0</v>
      </c>
      <c r="N30" s="83">
        <v>3.387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4.6130000000000004</v>
      </c>
      <c r="AF30" s="83">
        <v>0</v>
      </c>
      <c r="AG30" s="83">
        <v>0</v>
      </c>
      <c r="AH30" s="83">
        <v>0</v>
      </c>
      <c r="AI30" s="83">
        <v>4.6130000000000004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3.387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-3.387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4.6130000000000004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-4.6130000000000004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33.869999999999997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33.869999999999997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46.13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46.13</v>
      </c>
      <c r="DF30" s="82">
        <f t="shared" si="31"/>
        <v>8</v>
      </c>
      <c r="DG30" s="82">
        <f t="shared" si="32"/>
        <v>-3.387</v>
      </c>
      <c r="DH30" s="82">
        <f t="shared" si="33"/>
        <v>0</v>
      </c>
      <c r="DI30" s="82">
        <f t="shared" si="34"/>
        <v>0</v>
      </c>
      <c r="DJ30" s="82">
        <f t="shared" si="35"/>
        <v>-4.6130000000000004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101</v>
      </c>
      <c r="N49" s="83">
        <v>101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-101</v>
      </c>
      <c r="AG49" s="83">
        <v>0</v>
      </c>
      <c r="AH49" s="83">
        <v>0</v>
      </c>
      <c r="AI49" s="83">
        <v>-101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101</v>
      </c>
      <c r="AY49" s="84">
        <f t="shared" si="14"/>
        <v>-101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1010</v>
      </c>
      <c r="CI49" s="81">
        <f t="shared" si="24"/>
        <v>1010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-101</v>
      </c>
      <c r="DH49" s="82">
        <f t="shared" si="33"/>
        <v>0</v>
      </c>
      <c r="DI49" s="82">
        <f t="shared" si="34"/>
        <v>0</v>
      </c>
      <c r="DJ49" s="82">
        <f t="shared" si="35"/>
        <v>101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-1</v>
      </c>
      <c r="D50" s="83">
        <v>0</v>
      </c>
      <c r="E50" s="83">
        <v>0</v>
      </c>
      <c r="F50" s="83">
        <v>0</v>
      </c>
      <c r="G50" s="83">
        <v>-1</v>
      </c>
      <c r="H50" s="77"/>
      <c r="I50" s="32">
        <v>48</v>
      </c>
      <c r="J50" s="83">
        <v>1</v>
      </c>
      <c r="K50" s="83">
        <v>0</v>
      </c>
      <c r="L50" s="83">
        <v>0</v>
      </c>
      <c r="M50" s="83">
        <v>95</v>
      </c>
      <c r="N50" s="83">
        <v>96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-95</v>
      </c>
      <c r="AG50" s="83">
        <v>0</v>
      </c>
      <c r="AH50" s="83">
        <v>0</v>
      </c>
      <c r="AI50" s="83">
        <v>-95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1</v>
      </c>
      <c r="AV50" s="84">
        <f t="shared" si="13"/>
        <v>0</v>
      </c>
      <c r="AW50" s="84">
        <f t="shared" si="13"/>
        <v>0</v>
      </c>
      <c r="AX50" s="84">
        <f t="shared" si="13"/>
        <v>95</v>
      </c>
      <c r="AY50" s="84">
        <f t="shared" si="14"/>
        <v>-96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10</v>
      </c>
      <c r="CF50" s="81">
        <f t="shared" si="5"/>
        <v>0</v>
      </c>
      <c r="CG50" s="81">
        <f t="shared" si="5"/>
        <v>0</v>
      </c>
      <c r="CH50" s="81">
        <f t="shared" si="5"/>
        <v>950</v>
      </c>
      <c r="CI50" s="81">
        <f t="shared" si="24"/>
        <v>960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1</v>
      </c>
      <c r="DG50" s="82">
        <f t="shared" si="32"/>
        <v>-96</v>
      </c>
      <c r="DH50" s="82">
        <f t="shared" si="33"/>
        <v>0</v>
      </c>
      <c r="DI50" s="82">
        <f t="shared" si="34"/>
        <v>0</v>
      </c>
      <c r="DJ50" s="82">
        <f t="shared" si="35"/>
        <v>95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-2</v>
      </c>
      <c r="D51" s="83">
        <v>0</v>
      </c>
      <c r="E51" s="83">
        <v>0</v>
      </c>
      <c r="F51" s="83">
        <v>0</v>
      </c>
      <c r="G51" s="83">
        <v>-2</v>
      </c>
      <c r="H51" s="77"/>
      <c r="I51" s="32">
        <v>49</v>
      </c>
      <c r="J51" s="83">
        <v>2</v>
      </c>
      <c r="K51" s="83">
        <v>0</v>
      </c>
      <c r="L51" s="83">
        <v>0</v>
      </c>
      <c r="M51" s="83">
        <v>84</v>
      </c>
      <c r="N51" s="83">
        <v>86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-84</v>
      </c>
      <c r="AG51" s="83">
        <v>0</v>
      </c>
      <c r="AH51" s="83">
        <v>0</v>
      </c>
      <c r="AI51" s="83">
        <v>-84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2</v>
      </c>
      <c r="AV51" s="84">
        <f t="shared" si="13"/>
        <v>0</v>
      </c>
      <c r="AW51" s="84">
        <f t="shared" si="13"/>
        <v>0</v>
      </c>
      <c r="AX51" s="84">
        <f t="shared" si="13"/>
        <v>84</v>
      </c>
      <c r="AY51" s="84">
        <f t="shared" si="14"/>
        <v>-86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20</v>
      </c>
      <c r="CF51" s="81">
        <f t="shared" si="5"/>
        <v>0</v>
      </c>
      <c r="CG51" s="81">
        <f t="shared" si="5"/>
        <v>0</v>
      </c>
      <c r="CH51" s="81">
        <f t="shared" si="5"/>
        <v>840</v>
      </c>
      <c r="CI51" s="81">
        <f t="shared" si="24"/>
        <v>860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2</v>
      </c>
      <c r="DG51" s="82">
        <f t="shared" si="32"/>
        <v>-86</v>
      </c>
      <c r="DH51" s="82">
        <f t="shared" si="33"/>
        <v>0</v>
      </c>
      <c r="DI51" s="82">
        <f t="shared" si="34"/>
        <v>0</v>
      </c>
      <c r="DJ51" s="82">
        <f t="shared" si="35"/>
        <v>84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-10</v>
      </c>
      <c r="D52" s="83">
        <v>0</v>
      </c>
      <c r="E52" s="83">
        <v>0</v>
      </c>
      <c r="F52" s="83">
        <v>0</v>
      </c>
      <c r="G52" s="83">
        <v>-10</v>
      </c>
      <c r="H52" s="77"/>
      <c r="I52" s="32">
        <v>50</v>
      </c>
      <c r="J52" s="83">
        <v>10</v>
      </c>
      <c r="K52" s="83">
        <v>0</v>
      </c>
      <c r="L52" s="83">
        <v>0</v>
      </c>
      <c r="M52" s="83">
        <v>66</v>
      </c>
      <c r="N52" s="83">
        <v>76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-66</v>
      </c>
      <c r="AG52" s="83">
        <v>0</v>
      </c>
      <c r="AH52" s="83">
        <v>0</v>
      </c>
      <c r="AI52" s="83">
        <v>-66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10</v>
      </c>
      <c r="AV52" s="84">
        <f t="shared" si="13"/>
        <v>0</v>
      </c>
      <c r="AW52" s="84">
        <f t="shared" si="13"/>
        <v>0</v>
      </c>
      <c r="AX52" s="84">
        <f t="shared" si="13"/>
        <v>66</v>
      </c>
      <c r="AY52" s="84">
        <f t="shared" si="14"/>
        <v>-76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100</v>
      </c>
      <c r="CF52" s="81">
        <f t="shared" si="5"/>
        <v>0</v>
      </c>
      <c r="CG52" s="81">
        <f t="shared" si="5"/>
        <v>0</v>
      </c>
      <c r="CH52" s="81">
        <f t="shared" si="5"/>
        <v>660</v>
      </c>
      <c r="CI52" s="81">
        <f t="shared" si="24"/>
        <v>760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10</v>
      </c>
      <c r="DG52" s="82">
        <f t="shared" si="32"/>
        <v>-76</v>
      </c>
      <c r="DH52" s="82">
        <f t="shared" si="33"/>
        <v>0</v>
      </c>
      <c r="DI52" s="82">
        <f t="shared" si="34"/>
        <v>0</v>
      </c>
      <c r="DJ52" s="82">
        <f t="shared" si="35"/>
        <v>66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-25</v>
      </c>
      <c r="D53" s="83">
        <v>0</v>
      </c>
      <c r="E53" s="83">
        <v>0</v>
      </c>
      <c r="F53" s="83">
        <v>0</v>
      </c>
      <c r="G53" s="83">
        <v>-25</v>
      </c>
      <c r="H53" s="77"/>
      <c r="I53" s="32">
        <v>51</v>
      </c>
      <c r="J53" s="83">
        <v>25</v>
      </c>
      <c r="K53" s="83">
        <v>0</v>
      </c>
      <c r="L53" s="83">
        <v>0</v>
      </c>
      <c r="M53" s="83">
        <v>46</v>
      </c>
      <c r="N53" s="83">
        <v>71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-46</v>
      </c>
      <c r="AG53" s="83">
        <v>0</v>
      </c>
      <c r="AH53" s="83">
        <v>0</v>
      </c>
      <c r="AI53" s="83">
        <v>-46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25</v>
      </c>
      <c r="AV53" s="84">
        <f t="shared" si="13"/>
        <v>0</v>
      </c>
      <c r="AW53" s="84">
        <f t="shared" si="13"/>
        <v>0</v>
      </c>
      <c r="AX53" s="84">
        <f t="shared" si="13"/>
        <v>46</v>
      </c>
      <c r="AY53" s="84">
        <f t="shared" si="14"/>
        <v>-71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250</v>
      </c>
      <c r="CF53" s="81">
        <f t="shared" si="5"/>
        <v>0</v>
      </c>
      <c r="CG53" s="81">
        <f t="shared" si="5"/>
        <v>0</v>
      </c>
      <c r="CH53" s="81">
        <f t="shared" si="5"/>
        <v>460</v>
      </c>
      <c r="CI53" s="81">
        <f t="shared" si="24"/>
        <v>710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25</v>
      </c>
      <c r="DG53" s="82">
        <f t="shared" si="32"/>
        <v>-71</v>
      </c>
      <c r="DH53" s="82">
        <f t="shared" si="33"/>
        <v>0</v>
      </c>
      <c r="DI53" s="82">
        <f t="shared" si="34"/>
        <v>0</v>
      </c>
      <c r="DJ53" s="82">
        <f t="shared" si="35"/>
        <v>46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-35.793999999999997</v>
      </c>
      <c r="D54" s="83">
        <v>0</v>
      </c>
      <c r="E54" s="83">
        <v>0</v>
      </c>
      <c r="F54" s="83">
        <v>0</v>
      </c>
      <c r="G54" s="83">
        <v>-35.793999999999997</v>
      </c>
      <c r="H54" s="77"/>
      <c r="I54" s="32">
        <v>52</v>
      </c>
      <c r="J54" s="83">
        <v>35.793999999999997</v>
      </c>
      <c r="K54" s="83">
        <v>0</v>
      </c>
      <c r="L54" s="83">
        <v>0</v>
      </c>
      <c r="M54" s="83">
        <v>30.206</v>
      </c>
      <c r="N54" s="83">
        <v>66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-30.206</v>
      </c>
      <c r="AG54" s="83">
        <v>0</v>
      </c>
      <c r="AH54" s="83">
        <v>0</v>
      </c>
      <c r="AI54" s="83">
        <v>-30.206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35.793999999999997</v>
      </c>
      <c r="AV54" s="84">
        <f t="shared" si="13"/>
        <v>0</v>
      </c>
      <c r="AW54" s="84">
        <f t="shared" si="13"/>
        <v>0</v>
      </c>
      <c r="AX54" s="84">
        <f t="shared" si="13"/>
        <v>30.206</v>
      </c>
      <c r="AY54" s="84">
        <f t="shared" si="14"/>
        <v>-66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357.93999999999994</v>
      </c>
      <c r="CF54" s="81">
        <f t="shared" si="5"/>
        <v>0</v>
      </c>
      <c r="CG54" s="81">
        <f t="shared" si="5"/>
        <v>0</v>
      </c>
      <c r="CH54" s="81">
        <f t="shared" si="5"/>
        <v>302.06</v>
      </c>
      <c r="CI54" s="81">
        <f t="shared" si="24"/>
        <v>660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35.793999999999997</v>
      </c>
      <c r="DG54" s="82">
        <f t="shared" si="32"/>
        <v>-66</v>
      </c>
      <c r="DH54" s="82">
        <f t="shared" si="33"/>
        <v>0</v>
      </c>
      <c r="DI54" s="82">
        <f t="shared" si="34"/>
        <v>0</v>
      </c>
      <c r="DJ54" s="82">
        <f t="shared" si="35"/>
        <v>30.206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-38</v>
      </c>
      <c r="D55" s="83">
        <v>0</v>
      </c>
      <c r="E55" s="83">
        <v>0</v>
      </c>
      <c r="F55" s="83">
        <v>0</v>
      </c>
      <c r="G55" s="83">
        <v>-38</v>
      </c>
      <c r="H55" s="77"/>
      <c r="I55" s="32">
        <v>53</v>
      </c>
      <c r="J55" s="83">
        <v>38</v>
      </c>
      <c r="K55" s="83">
        <v>0</v>
      </c>
      <c r="L55" s="83">
        <v>0</v>
      </c>
      <c r="M55" s="83">
        <v>18.724</v>
      </c>
      <c r="N55" s="83">
        <v>56.723999999999997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-18.724</v>
      </c>
      <c r="AG55" s="83">
        <v>0</v>
      </c>
      <c r="AH55" s="83">
        <v>0</v>
      </c>
      <c r="AI55" s="83">
        <v>-18.724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38</v>
      </c>
      <c r="AV55" s="84">
        <f t="shared" si="13"/>
        <v>0</v>
      </c>
      <c r="AW55" s="84">
        <f t="shared" si="13"/>
        <v>0</v>
      </c>
      <c r="AX55" s="84">
        <f t="shared" si="13"/>
        <v>18.724</v>
      </c>
      <c r="AY55" s="84">
        <f t="shared" si="14"/>
        <v>-56.724000000000004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380</v>
      </c>
      <c r="CF55" s="81">
        <f t="shared" si="5"/>
        <v>0</v>
      </c>
      <c r="CG55" s="81">
        <f t="shared" si="5"/>
        <v>0</v>
      </c>
      <c r="CH55" s="81">
        <f t="shared" si="5"/>
        <v>187.24</v>
      </c>
      <c r="CI55" s="81">
        <f t="shared" si="24"/>
        <v>567.24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38</v>
      </c>
      <c r="DG55" s="82">
        <f t="shared" si="32"/>
        <v>-56.724000000000004</v>
      </c>
      <c r="DH55" s="82">
        <f t="shared" si="33"/>
        <v>0</v>
      </c>
      <c r="DI55" s="82">
        <f t="shared" si="34"/>
        <v>0</v>
      </c>
      <c r="DJ55" s="82">
        <f t="shared" si="35"/>
        <v>18.724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-48</v>
      </c>
      <c r="D56" s="83">
        <v>0</v>
      </c>
      <c r="E56" s="83">
        <v>0</v>
      </c>
      <c r="F56" s="83">
        <v>0</v>
      </c>
      <c r="G56" s="83">
        <v>-48</v>
      </c>
      <c r="H56" s="77"/>
      <c r="I56" s="32">
        <v>54</v>
      </c>
      <c r="J56" s="83">
        <v>48</v>
      </c>
      <c r="K56" s="83">
        <v>0</v>
      </c>
      <c r="L56" s="83">
        <v>0</v>
      </c>
      <c r="M56" s="83">
        <v>10.734</v>
      </c>
      <c r="N56" s="83">
        <v>58.734000000000002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-10.734</v>
      </c>
      <c r="AG56" s="83">
        <v>0</v>
      </c>
      <c r="AH56" s="83">
        <v>0</v>
      </c>
      <c r="AI56" s="83">
        <v>-10.734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48</v>
      </c>
      <c r="AV56" s="84">
        <f t="shared" si="13"/>
        <v>0</v>
      </c>
      <c r="AW56" s="84">
        <f t="shared" si="13"/>
        <v>0</v>
      </c>
      <c r="AX56" s="84">
        <f t="shared" si="13"/>
        <v>10.734</v>
      </c>
      <c r="AY56" s="84">
        <f t="shared" si="14"/>
        <v>-58.734000000000002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480</v>
      </c>
      <c r="CF56" s="81">
        <f t="shared" si="5"/>
        <v>0</v>
      </c>
      <c r="CG56" s="81">
        <f t="shared" si="5"/>
        <v>0</v>
      </c>
      <c r="CH56" s="81">
        <f t="shared" si="5"/>
        <v>107.34</v>
      </c>
      <c r="CI56" s="81">
        <f t="shared" si="24"/>
        <v>587.34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48</v>
      </c>
      <c r="DG56" s="82">
        <f t="shared" si="32"/>
        <v>-58.734000000000002</v>
      </c>
      <c r="DH56" s="82">
        <f t="shared" si="33"/>
        <v>0</v>
      </c>
      <c r="DI56" s="82">
        <f t="shared" si="34"/>
        <v>0</v>
      </c>
      <c r="DJ56" s="82">
        <f t="shared" si="35"/>
        <v>10.734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-69</v>
      </c>
      <c r="D57" s="83">
        <v>0</v>
      </c>
      <c r="E57" s="83">
        <v>0</v>
      </c>
      <c r="F57" s="83">
        <v>0</v>
      </c>
      <c r="G57" s="83">
        <v>-69</v>
      </c>
      <c r="H57" s="77"/>
      <c r="I57" s="32">
        <v>55</v>
      </c>
      <c r="J57" s="83">
        <v>69</v>
      </c>
      <c r="K57" s="83">
        <v>0</v>
      </c>
      <c r="L57" s="83">
        <v>0</v>
      </c>
      <c r="M57" s="83">
        <v>0</v>
      </c>
      <c r="N57" s="83">
        <v>69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69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-69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690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690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69</v>
      </c>
      <c r="DG57" s="82">
        <f t="shared" si="32"/>
        <v>-69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-86</v>
      </c>
      <c r="D58" s="83">
        <v>0</v>
      </c>
      <c r="E58" s="83">
        <v>0</v>
      </c>
      <c r="F58" s="83">
        <v>0</v>
      </c>
      <c r="G58" s="83">
        <v>-86</v>
      </c>
      <c r="H58" s="77"/>
      <c r="I58" s="32">
        <v>56</v>
      </c>
      <c r="J58" s="83">
        <v>86</v>
      </c>
      <c r="K58" s="83">
        <v>0</v>
      </c>
      <c r="L58" s="83">
        <v>0</v>
      </c>
      <c r="M58" s="83">
        <v>0</v>
      </c>
      <c r="N58" s="83">
        <v>86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86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-86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860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860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86</v>
      </c>
      <c r="DG58" s="82">
        <f t="shared" si="32"/>
        <v>-86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-66</v>
      </c>
      <c r="D59" s="83">
        <v>0</v>
      </c>
      <c r="E59" s="83">
        <v>0</v>
      </c>
      <c r="F59" s="83">
        <v>0</v>
      </c>
      <c r="G59" s="83">
        <v>-66</v>
      </c>
      <c r="H59" s="77"/>
      <c r="I59" s="32">
        <v>57</v>
      </c>
      <c r="J59" s="83">
        <v>66</v>
      </c>
      <c r="K59" s="83">
        <v>0</v>
      </c>
      <c r="L59" s="83">
        <v>0</v>
      </c>
      <c r="M59" s="83">
        <v>0</v>
      </c>
      <c r="N59" s="83">
        <v>66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66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-66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660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660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66</v>
      </c>
      <c r="DG59" s="82">
        <f t="shared" si="32"/>
        <v>-66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-54.146000000000001</v>
      </c>
      <c r="D60" s="83">
        <v>0</v>
      </c>
      <c r="E60" s="83">
        <v>0</v>
      </c>
      <c r="F60" s="83">
        <v>0</v>
      </c>
      <c r="G60" s="83">
        <v>-54.146000000000001</v>
      </c>
      <c r="H60" s="77"/>
      <c r="I60" s="32">
        <v>58</v>
      </c>
      <c r="J60" s="83">
        <v>54.146000000000001</v>
      </c>
      <c r="K60" s="83">
        <v>0</v>
      </c>
      <c r="L60" s="83">
        <v>0</v>
      </c>
      <c r="M60" s="83">
        <v>40.853999999999999</v>
      </c>
      <c r="N60" s="83">
        <v>95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-40.853999999999999</v>
      </c>
      <c r="AG60" s="83">
        <v>0</v>
      </c>
      <c r="AH60" s="83">
        <v>0</v>
      </c>
      <c r="AI60" s="83">
        <v>-40.853999999999999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54.146000000000001</v>
      </c>
      <c r="AV60" s="84">
        <f t="shared" si="13"/>
        <v>0</v>
      </c>
      <c r="AW60" s="84">
        <f t="shared" si="13"/>
        <v>0</v>
      </c>
      <c r="AX60" s="84">
        <f t="shared" si="13"/>
        <v>40.853999999999999</v>
      </c>
      <c r="AY60" s="84">
        <f t="shared" si="14"/>
        <v>-95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541.46</v>
      </c>
      <c r="CF60" s="81">
        <f t="shared" si="5"/>
        <v>0</v>
      </c>
      <c r="CG60" s="81">
        <f t="shared" si="5"/>
        <v>0</v>
      </c>
      <c r="CH60" s="81">
        <f t="shared" si="5"/>
        <v>408.53999999999996</v>
      </c>
      <c r="CI60" s="81">
        <f t="shared" si="24"/>
        <v>950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54.146000000000001</v>
      </c>
      <c r="DG60" s="82">
        <f t="shared" si="32"/>
        <v>-95</v>
      </c>
      <c r="DH60" s="82">
        <f t="shared" si="33"/>
        <v>0</v>
      </c>
      <c r="DI60" s="82">
        <f t="shared" si="34"/>
        <v>0</v>
      </c>
      <c r="DJ60" s="82">
        <f t="shared" si="35"/>
        <v>40.853999999999999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-37.963000000000001</v>
      </c>
      <c r="D61" s="83">
        <v>0</v>
      </c>
      <c r="E61" s="83">
        <v>0</v>
      </c>
      <c r="F61" s="83">
        <v>0</v>
      </c>
      <c r="G61" s="83">
        <v>-37.963000000000001</v>
      </c>
      <c r="H61" s="77"/>
      <c r="I61" s="32">
        <v>59</v>
      </c>
      <c r="J61" s="83">
        <v>37.963000000000001</v>
      </c>
      <c r="K61" s="83">
        <v>0</v>
      </c>
      <c r="L61" s="83">
        <v>0</v>
      </c>
      <c r="M61" s="83">
        <v>32.036999999999999</v>
      </c>
      <c r="N61" s="83">
        <v>70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-32.036999999999999</v>
      </c>
      <c r="AG61" s="83">
        <v>0</v>
      </c>
      <c r="AH61" s="83">
        <v>0</v>
      </c>
      <c r="AI61" s="83">
        <v>-32.036999999999999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37.963000000000001</v>
      </c>
      <c r="AV61" s="84">
        <f t="shared" si="13"/>
        <v>0</v>
      </c>
      <c r="AW61" s="84">
        <f t="shared" si="13"/>
        <v>0</v>
      </c>
      <c r="AX61" s="84">
        <f t="shared" si="13"/>
        <v>32.036999999999999</v>
      </c>
      <c r="AY61" s="84">
        <f t="shared" si="14"/>
        <v>-70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379.63</v>
      </c>
      <c r="CF61" s="81">
        <f t="shared" si="5"/>
        <v>0</v>
      </c>
      <c r="CG61" s="81">
        <f t="shared" si="5"/>
        <v>0</v>
      </c>
      <c r="CH61" s="81">
        <f t="shared" si="5"/>
        <v>320.37</v>
      </c>
      <c r="CI61" s="81">
        <f t="shared" si="24"/>
        <v>700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37.963000000000001</v>
      </c>
      <c r="DG61" s="82">
        <f t="shared" si="32"/>
        <v>-70</v>
      </c>
      <c r="DH61" s="82">
        <f t="shared" si="33"/>
        <v>0</v>
      </c>
      <c r="DI61" s="82">
        <f t="shared" si="34"/>
        <v>0</v>
      </c>
      <c r="DJ61" s="82">
        <f t="shared" si="35"/>
        <v>32.036999999999999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-29.827999999999999</v>
      </c>
      <c r="D62" s="83">
        <v>0</v>
      </c>
      <c r="E62" s="83">
        <v>0</v>
      </c>
      <c r="F62" s="83">
        <v>0</v>
      </c>
      <c r="G62" s="83">
        <v>-29.827999999999999</v>
      </c>
      <c r="H62" s="77"/>
      <c r="I62" s="32">
        <v>60</v>
      </c>
      <c r="J62" s="83">
        <v>29.827999999999999</v>
      </c>
      <c r="K62" s="83">
        <v>0</v>
      </c>
      <c r="L62" s="83">
        <v>0</v>
      </c>
      <c r="M62" s="83">
        <v>25.172000000000001</v>
      </c>
      <c r="N62" s="83">
        <v>55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-25.172000000000001</v>
      </c>
      <c r="AG62" s="83">
        <v>0</v>
      </c>
      <c r="AH62" s="83">
        <v>0</v>
      </c>
      <c r="AI62" s="83">
        <v>-25.172000000000001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29.827999999999999</v>
      </c>
      <c r="AV62" s="84">
        <f t="shared" si="13"/>
        <v>0</v>
      </c>
      <c r="AW62" s="84">
        <f t="shared" si="13"/>
        <v>0</v>
      </c>
      <c r="AX62" s="84">
        <f t="shared" si="13"/>
        <v>25.172000000000001</v>
      </c>
      <c r="AY62" s="84">
        <f t="shared" si="14"/>
        <v>-55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298.27999999999997</v>
      </c>
      <c r="CF62" s="81">
        <f t="shared" si="5"/>
        <v>0</v>
      </c>
      <c r="CG62" s="81">
        <f t="shared" si="5"/>
        <v>0</v>
      </c>
      <c r="CH62" s="81">
        <f t="shared" si="5"/>
        <v>251.72</v>
      </c>
      <c r="CI62" s="81">
        <f t="shared" si="24"/>
        <v>550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29.827999999999999</v>
      </c>
      <c r="DG62" s="82">
        <f t="shared" si="32"/>
        <v>-55</v>
      </c>
      <c r="DH62" s="82">
        <f t="shared" si="33"/>
        <v>0</v>
      </c>
      <c r="DI62" s="82">
        <f t="shared" si="34"/>
        <v>0</v>
      </c>
      <c r="DJ62" s="82">
        <f t="shared" si="35"/>
        <v>25.172000000000001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-24.405000000000001</v>
      </c>
      <c r="D63" s="83">
        <v>0</v>
      </c>
      <c r="E63" s="83">
        <v>0</v>
      </c>
      <c r="F63" s="83">
        <v>0</v>
      </c>
      <c r="G63" s="83">
        <v>-24.405000000000001</v>
      </c>
      <c r="H63" s="77"/>
      <c r="I63" s="32">
        <v>61</v>
      </c>
      <c r="J63" s="83">
        <v>24.405000000000001</v>
      </c>
      <c r="K63" s="83">
        <v>0</v>
      </c>
      <c r="L63" s="83">
        <v>0</v>
      </c>
      <c r="M63" s="83">
        <v>20.594999999999999</v>
      </c>
      <c r="N63" s="83">
        <v>45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-20.594999999999999</v>
      </c>
      <c r="AG63" s="83">
        <v>0</v>
      </c>
      <c r="AH63" s="83">
        <v>0</v>
      </c>
      <c r="AI63" s="83">
        <v>-20.594999999999999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24.405000000000001</v>
      </c>
      <c r="AV63" s="84">
        <f t="shared" si="13"/>
        <v>0</v>
      </c>
      <c r="AW63" s="84">
        <f t="shared" si="13"/>
        <v>0</v>
      </c>
      <c r="AX63" s="84">
        <f t="shared" si="13"/>
        <v>20.594999999999999</v>
      </c>
      <c r="AY63" s="84">
        <f t="shared" si="14"/>
        <v>-45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244.05</v>
      </c>
      <c r="CF63" s="81">
        <f t="shared" si="5"/>
        <v>0</v>
      </c>
      <c r="CG63" s="81">
        <f t="shared" si="5"/>
        <v>0</v>
      </c>
      <c r="CH63" s="81">
        <f t="shared" si="5"/>
        <v>205.95</v>
      </c>
      <c r="CI63" s="81">
        <f t="shared" si="24"/>
        <v>450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24.405000000000001</v>
      </c>
      <c r="DG63" s="82">
        <f t="shared" si="32"/>
        <v>-45</v>
      </c>
      <c r="DH63" s="82">
        <f t="shared" si="33"/>
        <v>0</v>
      </c>
      <c r="DI63" s="82">
        <f t="shared" si="34"/>
        <v>0</v>
      </c>
      <c r="DJ63" s="82">
        <f t="shared" si="35"/>
        <v>20.594999999999999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-16.27</v>
      </c>
      <c r="D64" s="83">
        <v>0</v>
      </c>
      <c r="E64" s="83">
        <v>0</v>
      </c>
      <c r="F64" s="83">
        <v>0</v>
      </c>
      <c r="G64" s="83">
        <v>-16.27</v>
      </c>
      <c r="H64" s="77"/>
      <c r="I64" s="32">
        <v>62</v>
      </c>
      <c r="J64" s="83">
        <v>16.27</v>
      </c>
      <c r="K64" s="83">
        <v>0</v>
      </c>
      <c r="L64" s="83">
        <v>0</v>
      </c>
      <c r="M64" s="83">
        <v>13.73</v>
      </c>
      <c r="N64" s="83">
        <v>30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-13.73</v>
      </c>
      <c r="AG64" s="83">
        <v>0</v>
      </c>
      <c r="AH64" s="83">
        <v>0</v>
      </c>
      <c r="AI64" s="83">
        <v>-13.73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16.27</v>
      </c>
      <c r="AV64" s="84">
        <f t="shared" si="13"/>
        <v>0</v>
      </c>
      <c r="AW64" s="84">
        <f t="shared" si="13"/>
        <v>0</v>
      </c>
      <c r="AX64" s="84">
        <f t="shared" si="13"/>
        <v>13.73</v>
      </c>
      <c r="AY64" s="84">
        <f t="shared" si="14"/>
        <v>-30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162.69999999999999</v>
      </c>
      <c r="CF64" s="81">
        <f t="shared" si="5"/>
        <v>0</v>
      </c>
      <c r="CG64" s="81">
        <f t="shared" si="5"/>
        <v>0</v>
      </c>
      <c r="CH64" s="81">
        <f t="shared" si="5"/>
        <v>137.30000000000001</v>
      </c>
      <c r="CI64" s="81">
        <f t="shared" si="24"/>
        <v>300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16.27</v>
      </c>
      <c r="DG64" s="82">
        <f t="shared" si="32"/>
        <v>-30</v>
      </c>
      <c r="DH64" s="82">
        <f t="shared" si="33"/>
        <v>0</v>
      </c>
      <c r="DI64" s="82">
        <f t="shared" si="34"/>
        <v>0</v>
      </c>
      <c r="DJ64" s="82">
        <f t="shared" si="35"/>
        <v>13.73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-10.847</v>
      </c>
      <c r="D65" s="83">
        <v>0</v>
      </c>
      <c r="E65" s="83">
        <v>0</v>
      </c>
      <c r="F65" s="83">
        <v>0</v>
      </c>
      <c r="G65" s="83">
        <v>-10.847</v>
      </c>
      <c r="H65" s="77"/>
      <c r="I65" s="32">
        <v>63</v>
      </c>
      <c r="J65" s="83">
        <v>10.847</v>
      </c>
      <c r="K65" s="83">
        <v>0</v>
      </c>
      <c r="L65" s="83">
        <v>0</v>
      </c>
      <c r="M65" s="83">
        <v>9.1530000000000005</v>
      </c>
      <c r="N65" s="83">
        <v>20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-9.1530000000000005</v>
      </c>
      <c r="AG65" s="83">
        <v>0</v>
      </c>
      <c r="AH65" s="83">
        <v>0</v>
      </c>
      <c r="AI65" s="83">
        <v>-9.1530000000000005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10.847</v>
      </c>
      <c r="AV65" s="84">
        <f t="shared" si="13"/>
        <v>0</v>
      </c>
      <c r="AW65" s="84">
        <f t="shared" si="13"/>
        <v>0</v>
      </c>
      <c r="AX65" s="84">
        <f t="shared" si="13"/>
        <v>9.1530000000000005</v>
      </c>
      <c r="AY65" s="84">
        <f t="shared" si="14"/>
        <v>-20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108.47</v>
      </c>
      <c r="CF65" s="81">
        <f t="shared" si="5"/>
        <v>0</v>
      </c>
      <c r="CG65" s="81">
        <f t="shared" si="5"/>
        <v>0</v>
      </c>
      <c r="CH65" s="81">
        <f t="shared" si="5"/>
        <v>91.53</v>
      </c>
      <c r="CI65" s="81">
        <f t="shared" si="24"/>
        <v>200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10.847</v>
      </c>
      <c r="DG65" s="82">
        <f t="shared" si="32"/>
        <v>-20</v>
      </c>
      <c r="DH65" s="82">
        <f t="shared" si="33"/>
        <v>0</v>
      </c>
      <c r="DI65" s="82">
        <f t="shared" si="34"/>
        <v>0</v>
      </c>
      <c r="DJ65" s="82">
        <f t="shared" si="35"/>
        <v>9.1530000000000005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-5.423</v>
      </c>
      <c r="D66" s="83">
        <v>0</v>
      </c>
      <c r="E66" s="83">
        <v>0</v>
      </c>
      <c r="F66" s="83">
        <v>0</v>
      </c>
      <c r="G66" s="83">
        <v>-5.423</v>
      </c>
      <c r="H66" s="77"/>
      <c r="I66" s="32">
        <v>64</v>
      </c>
      <c r="J66" s="83">
        <v>5.423</v>
      </c>
      <c r="K66" s="83">
        <v>0</v>
      </c>
      <c r="L66" s="83">
        <v>0</v>
      </c>
      <c r="M66" s="83">
        <v>4.577</v>
      </c>
      <c r="N66" s="83">
        <v>10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-4.577</v>
      </c>
      <c r="AG66" s="83">
        <v>0</v>
      </c>
      <c r="AH66" s="83">
        <v>0</v>
      </c>
      <c r="AI66" s="83">
        <v>-4.577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5.423</v>
      </c>
      <c r="AV66" s="84">
        <f t="shared" si="13"/>
        <v>0</v>
      </c>
      <c r="AW66" s="84">
        <f t="shared" si="13"/>
        <v>0</v>
      </c>
      <c r="AX66" s="84">
        <f t="shared" si="13"/>
        <v>4.577</v>
      </c>
      <c r="AY66" s="84">
        <f t="shared" si="14"/>
        <v>-10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54.230000000000004</v>
      </c>
      <c r="CF66" s="81">
        <f t="shared" si="5"/>
        <v>0</v>
      </c>
      <c r="CG66" s="81">
        <f t="shared" si="5"/>
        <v>0</v>
      </c>
      <c r="CH66" s="81">
        <f t="shared" si="5"/>
        <v>45.769999999999996</v>
      </c>
      <c r="CI66" s="81">
        <f t="shared" si="24"/>
        <v>100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5.423</v>
      </c>
      <c r="DG66" s="82">
        <f t="shared" si="32"/>
        <v>-10</v>
      </c>
      <c r="DH66" s="82">
        <f t="shared" si="33"/>
        <v>0</v>
      </c>
      <c r="DI66" s="82">
        <f t="shared" si="34"/>
        <v>0</v>
      </c>
      <c r="DJ66" s="82">
        <f t="shared" si="35"/>
        <v>4.577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0.29019949999999994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0.14944550000000001</v>
      </c>
      <c r="AY99" s="88">
        <f t="shared" si="65"/>
        <v>-0.43964499999999995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0.22417275000000003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-0.22417275000000003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0.29019949999999994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0.14944550000000001</v>
      </c>
      <c r="CI99" s="90">
        <f t="shared" si="70"/>
        <v>0.43964500000000001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0.22417275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0.22417275</v>
      </c>
      <c r="DE99" s="87"/>
      <c r="DF99" s="82">
        <f t="shared" si="59"/>
        <v>0.51437224999999998</v>
      </c>
      <c r="DG99" s="82">
        <f t="shared" si="60"/>
        <v>-0.43964499999999995</v>
      </c>
      <c r="DH99" s="82">
        <f t="shared" si="61"/>
        <v>0</v>
      </c>
      <c r="DI99" s="82">
        <f t="shared" si="62"/>
        <v>0</v>
      </c>
      <c r="DJ99" s="82">
        <f t="shared" si="63"/>
        <v>-7.4727250000000023E-2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685.78</v>
      </c>
      <c r="C3" s="172">
        <f ca="1">$B3*C$1/100</f>
        <v>509.41255615224969</v>
      </c>
      <c r="D3" s="173">
        <f t="shared" ref="D3:F18" ca="1" si="0">$B3*D$1/100</f>
        <v>164.09093464260803</v>
      </c>
      <c r="E3" s="173">
        <f t="shared" ca="1" si="0"/>
        <v>9.3551635647263023</v>
      </c>
      <c r="F3" s="174">
        <f t="shared" ca="1" si="0"/>
        <v>2.9213456404159683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663.61</v>
      </c>
      <c r="I3" s="175">
        <f ca="1">INDIRECT("BRPL_EOD!" &amp; $V$3 &amp; X3)</f>
        <v>492.95</v>
      </c>
      <c r="J3" s="173">
        <f ca="1">INDIRECT("BYPL_EOD!" &amp; $V$3 &amp; X3)</f>
        <v>158.81</v>
      </c>
      <c r="K3" s="173">
        <f ca="1">INDIRECT("TPDDL_EOD!" &amp; $V$3 &amp; X3)</f>
        <v>9.0299999999999994</v>
      </c>
      <c r="L3" s="173">
        <f ca="1">INDIRECT("NDMC_EOD!" &amp; $V$3 &amp; X3)</f>
        <v>2.84</v>
      </c>
      <c r="M3" s="174">
        <f ca="1">SUM(I3:L3)</f>
        <v>663.63</v>
      </c>
      <c r="N3" s="172">
        <f ca="1">INDIRECT("BRPL_ISGS_exbus!" &amp; $V$3 &amp; X3)</f>
        <v>492.93514383014633</v>
      </c>
      <c r="O3" s="173">
        <f ca="1">INDIRECT("BYPL_ISGS_exbus!" &amp; $V$3 &amp; X3)</f>
        <v>158.80521389931138</v>
      </c>
      <c r="P3" s="173">
        <f ca="1">INDIRECT("TPDDL_ISGS_exbus!" &amp; $V$3 &amp; X3)</f>
        <v>9.0297278604041402</v>
      </c>
      <c r="Q3" s="173">
        <f ca="1">INDIRECT("NDMC_ISGS_exbus!" &amp; $V$3 &amp; X3)</f>
        <v>2.8399144101381792</v>
      </c>
      <c r="R3" s="174">
        <f ca="1">SUM(N3:Q3)</f>
        <v>663.61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685.78</v>
      </c>
      <c r="C4" s="176">
        <f t="shared" ref="C4:F35" ca="1" si="4">$B4*C$1/100</f>
        <v>509.41255615224969</v>
      </c>
      <c r="D4" s="177">
        <f t="shared" ca="1" si="0"/>
        <v>164.09093464260803</v>
      </c>
      <c r="E4" s="177">
        <f t="shared" ca="1" si="0"/>
        <v>9.3551635647263023</v>
      </c>
      <c r="F4" s="178">
        <f t="shared" ca="1" si="0"/>
        <v>2.9213456404159683</v>
      </c>
      <c r="G4" s="179">
        <f t="shared" ca="1" si="1"/>
        <v>0</v>
      </c>
      <c r="H4" s="179">
        <f t="shared" ca="1" si="2"/>
        <v>663.61</v>
      </c>
      <c r="I4" s="180">
        <f t="shared" ref="I4:I67" ca="1" si="5">INDIRECT("BRPL_EOD!" &amp; $V$3 &amp; X4)</f>
        <v>492.95</v>
      </c>
      <c r="J4" s="177">
        <f t="shared" ref="J4:J67" ca="1" si="6">INDIRECT("BYPL_EOD!" &amp; $V$3 &amp; X4)</f>
        <v>158.81</v>
      </c>
      <c r="K4" s="177">
        <f t="shared" ref="K4:K67" ca="1" si="7">INDIRECT("TPDDL_EOD!" &amp; $V$3 &amp; X4)</f>
        <v>9.0299999999999994</v>
      </c>
      <c r="L4" s="177">
        <f t="shared" ref="L4:L67" ca="1" si="8">INDIRECT("NDMC_EOD!" &amp; $V$3 &amp; X4)</f>
        <v>2.84</v>
      </c>
      <c r="M4" s="178">
        <f t="shared" ref="M4:M67" ca="1" si="9">SUM(I4:L4)</f>
        <v>663.63</v>
      </c>
      <c r="N4" s="176">
        <f t="shared" ref="N4:N67" ca="1" si="10">INDIRECT("BRPL_ISGS_exbus!" &amp; $V$3 &amp; X4)</f>
        <v>492.93514383014633</v>
      </c>
      <c r="O4" s="177">
        <f t="shared" ref="O4:O67" ca="1" si="11">INDIRECT("BYPL_ISGS_exbus!" &amp; $V$3 &amp; X4)</f>
        <v>158.80521389931138</v>
      </c>
      <c r="P4" s="177">
        <f t="shared" ref="P4:P67" ca="1" si="12">INDIRECT("TPDDL_ISGS_exbus!" &amp; $V$3 &amp; X4)</f>
        <v>9.0297278604041402</v>
      </c>
      <c r="Q4" s="177">
        <f t="shared" ref="Q4:Q67" ca="1" si="13">INDIRECT("NDMC_ISGS_exbus!" &amp; $V$3 &amp; X4)</f>
        <v>2.8399144101381792</v>
      </c>
      <c r="R4" s="178">
        <f t="shared" ref="R4:R67" ca="1" si="14">SUM(N4:Q4)</f>
        <v>663.61</v>
      </c>
      <c r="W4" s="47"/>
      <c r="X4" s="47">
        <v>4</v>
      </c>
    </row>
    <row r="5" spans="1:24">
      <c r="A5" s="62" t="s">
        <v>47</v>
      </c>
      <c r="B5" s="171">
        <f t="shared" ca="1" si="3"/>
        <v>685.78</v>
      </c>
      <c r="C5" s="176">
        <f t="shared" ca="1" si="4"/>
        <v>509.41255615224969</v>
      </c>
      <c r="D5" s="177">
        <f t="shared" ca="1" si="0"/>
        <v>164.09093464260803</v>
      </c>
      <c r="E5" s="177">
        <f t="shared" ca="1" si="0"/>
        <v>9.3551635647263023</v>
      </c>
      <c r="F5" s="178">
        <f t="shared" ca="1" si="0"/>
        <v>2.9213456404159683</v>
      </c>
      <c r="G5" s="179">
        <f t="shared" ca="1" si="1"/>
        <v>0</v>
      </c>
      <c r="H5" s="179">
        <f t="shared" ca="1" si="2"/>
        <v>663.61</v>
      </c>
      <c r="I5" s="180">
        <f t="shared" ca="1" si="5"/>
        <v>492.95</v>
      </c>
      <c r="J5" s="177">
        <f t="shared" ca="1" si="6"/>
        <v>158.81</v>
      </c>
      <c r="K5" s="177">
        <f t="shared" ca="1" si="7"/>
        <v>9.0299999999999994</v>
      </c>
      <c r="L5" s="177">
        <f t="shared" ca="1" si="8"/>
        <v>2.84</v>
      </c>
      <c r="M5" s="178">
        <f t="shared" ca="1" si="9"/>
        <v>663.63</v>
      </c>
      <c r="N5" s="176">
        <f t="shared" ca="1" si="10"/>
        <v>492.93514383014633</v>
      </c>
      <c r="O5" s="177">
        <f t="shared" ca="1" si="11"/>
        <v>158.80521389931138</v>
      </c>
      <c r="P5" s="177">
        <f t="shared" ca="1" si="12"/>
        <v>9.0297278604041402</v>
      </c>
      <c r="Q5" s="177">
        <f t="shared" ca="1" si="13"/>
        <v>2.8399144101381792</v>
      </c>
      <c r="R5" s="178">
        <f t="shared" ca="1" si="14"/>
        <v>663.61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685.78</v>
      </c>
      <c r="C6" s="176">
        <f t="shared" ca="1" si="4"/>
        <v>509.41255615224969</v>
      </c>
      <c r="D6" s="177">
        <f t="shared" ca="1" si="0"/>
        <v>164.09093464260803</v>
      </c>
      <c r="E6" s="177">
        <f t="shared" ca="1" si="0"/>
        <v>9.3551635647263023</v>
      </c>
      <c r="F6" s="178">
        <f t="shared" ca="1" si="0"/>
        <v>2.9213456404159683</v>
      </c>
      <c r="G6" s="179">
        <f t="shared" ca="1" si="1"/>
        <v>0</v>
      </c>
      <c r="H6" s="179">
        <f t="shared" ca="1" si="2"/>
        <v>663.61</v>
      </c>
      <c r="I6" s="180">
        <f t="shared" ca="1" si="5"/>
        <v>492.95</v>
      </c>
      <c r="J6" s="177">
        <f t="shared" ca="1" si="6"/>
        <v>158.81</v>
      </c>
      <c r="K6" s="177">
        <f t="shared" ca="1" si="7"/>
        <v>9.0299999999999994</v>
      </c>
      <c r="L6" s="177">
        <f t="shared" ca="1" si="8"/>
        <v>2.84</v>
      </c>
      <c r="M6" s="178">
        <f t="shared" ca="1" si="9"/>
        <v>663.63</v>
      </c>
      <c r="N6" s="176">
        <f t="shared" ca="1" si="10"/>
        <v>492.93514383014633</v>
      </c>
      <c r="O6" s="177">
        <f t="shared" ca="1" si="11"/>
        <v>158.80521389931138</v>
      </c>
      <c r="P6" s="177">
        <f t="shared" ca="1" si="12"/>
        <v>9.0297278604041402</v>
      </c>
      <c r="Q6" s="177">
        <f t="shared" ca="1" si="13"/>
        <v>2.8399144101381792</v>
      </c>
      <c r="R6" s="178">
        <f t="shared" ca="1" si="14"/>
        <v>663.61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685.78</v>
      </c>
      <c r="C7" s="176">
        <f t="shared" ca="1" si="4"/>
        <v>509.41255615224969</v>
      </c>
      <c r="D7" s="177">
        <f t="shared" ca="1" si="0"/>
        <v>164.09093464260803</v>
      </c>
      <c r="E7" s="177">
        <f t="shared" ca="1" si="0"/>
        <v>9.3551635647263023</v>
      </c>
      <c r="F7" s="178">
        <f t="shared" ca="1" si="0"/>
        <v>2.9213456404159683</v>
      </c>
      <c r="G7" s="179">
        <f t="shared" ca="1" si="1"/>
        <v>0</v>
      </c>
      <c r="H7" s="179">
        <f t="shared" ca="1" si="2"/>
        <v>663.61</v>
      </c>
      <c r="I7" s="180">
        <f t="shared" ca="1" si="5"/>
        <v>492.95</v>
      </c>
      <c r="J7" s="177">
        <f t="shared" ca="1" si="6"/>
        <v>158.81</v>
      </c>
      <c r="K7" s="177">
        <f t="shared" ca="1" si="7"/>
        <v>9.0299999999999994</v>
      </c>
      <c r="L7" s="177">
        <f t="shared" ca="1" si="8"/>
        <v>2.84</v>
      </c>
      <c r="M7" s="178">
        <f t="shared" ca="1" si="9"/>
        <v>663.63</v>
      </c>
      <c r="N7" s="176">
        <f t="shared" ca="1" si="10"/>
        <v>492.93514383014633</v>
      </c>
      <c r="O7" s="177">
        <f t="shared" ca="1" si="11"/>
        <v>158.80521389931138</v>
      </c>
      <c r="P7" s="177">
        <f t="shared" ca="1" si="12"/>
        <v>9.0297278604041402</v>
      </c>
      <c r="Q7" s="177">
        <f t="shared" ca="1" si="13"/>
        <v>2.8399144101381792</v>
      </c>
      <c r="R7" s="178">
        <f t="shared" ca="1" si="14"/>
        <v>663.61</v>
      </c>
      <c r="W7" s="47"/>
      <c r="X7" s="47">
        <v>7</v>
      </c>
    </row>
    <row r="8" spans="1:24">
      <c r="A8" s="62" t="s">
        <v>50</v>
      </c>
      <c r="B8" s="171">
        <f t="shared" ca="1" si="3"/>
        <v>685.78</v>
      </c>
      <c r="C8" s="176">
        <f t="shared" ca="1" si="4"/>
        <v>509.41255615224969</v>
      </c>
      <c r="D8" s="177">
        <f t="shared" ca="1" si="0"/>
        <v>164.09093464260803</v>
      </c>
      <c r="E8" s="177">
        <f t="shared" ca="1" si="0"/>
        <v>9.3551635647263023</v>
      </c>
      <c r="F8" s="178">
        <f t="shared" ca="1" si="0"/>
        <v>2.9213456404159683</v>
      </c>
      <c r="G8" s="179">
        <f t="shared" ca="1" si="1"/>
        <v>0</v>
      </c>
      <c r="H8" s="179">
        <f t="shared" ca="1" si="2"/>
        <v>663.61</v>
      </c>
      <c r="I8" s="180">
        <f t="shared" ca="1" si="5"/>
        <v>492.95</v>
      </c>
      <c r="J8" s="177">
        <f t="shared" ca="1" si="6"/>
        <v>158.81</v>
      </c>
      <c r="K8" s="177">
        <f t="shared" ca="1" si="7"/>
        <v>9.0299999999999994</v>
      </c>
      <c r="L8" s="177">
        <f t="shared" ca="1" si="8"/>
        <v>2.84</v>
      </c>
      <c r="M8" s="178">
        <f t="shared" ca="1" si="9"/>
        <v>663.63</v>
      </c>
      <c r="N8" s="176">
        <f t="shared" ca="1" si="10"/>
        <v>492.93514383014633</v>
      </c>
      <c r="O8" s="177">
        <f t="shared" ca="1" si="11"/>
        <v>158.80521389931138</v>
      </c>
      <c r="P8" s="177">
        <f t="shared" ca="1" si="12"/>
        <v>9.0297278604041402</v>
      </c>
      <c r="Q8" s="177">
        <f t="shared" ca="1" si="13"/>
        <v>2.8399144101381792</v>
      </c>
      <c r="R8" s="178">
        <f t="shared" ca="1" si="14"/>
        <v>663.61</v>
      </c>
      <c r="W8" s="47"/>
      <c r="X8" s="47">
        <v>8</v>
      </c>
    </row>
    <row r="9" spans="1:24">
      <c r="A9" s="62" t="s">
        <v>51</v>
      </c>
      <c r="B9" s="171">
        <f t="shared" ca="1" si="3"/>
        <v>685.78</v>
      </c>
      <c r="C9" s="176">
        <f t="shared" ca="1" si="4"/>
        <v>509.41255615224969</v>
      </c>
      <c r="D9" s="177">
        <f t="shared" ca="1" si="0"/>
        <v>164.09093464260803</v>
      </c>
      <c r="E9" s="177">
        <f t="shared" ca="1" si="0"/>
        <v>9.3551635647263023</v>
      </c>
      <c r="F9" s="178">
        <f t="shared" ca="1" si="0"/>
        <v>2.9213456404159683</v>
      </c>
      <c r="G9" s="179">
        <f t="shared" ca="1" si="1"/>
        <v>0</v>
      </c>
      <c r="H9" s="179">
        <f t="shared" ca="1" si="2"/>
        <v>663.61</v>
      </c>
      <c r="I9" s="180">
        <f t="shared" ca="1" si="5"/>
        <v>492.95</v>
      </c>
      <c r="J9" s="177">
        <f t="shared" ca="1" si="6"/>
        <v>158.81</v>
      </c>
      <c r="K9" s="177">
        <f t="shared" ca="1" si="7"/>
        <v>9.0299999999999994</v>
      </c>
      <c r="L9" s="177">
        <f t="shared" ca="1" si="8"/>
        <v>2.84</v>
      </c>
      <c r="M9" s="178">
        <f t="shared" ca="1" si="9"/>
        <v>663.63</v>
      </c>
      <c r="N9" s="176">
        <f t="shared" ca="1" si="10"/>
        <v>492.93514383014633</v>
      </c>
      <c r="O9" s="177">
        <f t="shared" ca="1" si="11"/>
        <v>158.80521389931138</v>
      </c>
      <c r="P9" s="177">
        <f t="shared" ca="1" si="12"/>
        <v>9.0297278604041402</v>
      </c>
      <c r="Q9" s="177">
        <f t="shared" ca="1" si="13"/>
        <v>2.8399144101381792</v>
      </c>
      <c r="R9" s="178">
        <f t="shared" ca="1" si="14"/>
        <v>663.61</v>
      </c>
      <c r="W9" s="47"/>
      <c r="X9" s="47">
        <v>9</v>
      </c>
    </row>
    <row r="10" spans="1:24">
      <c r="A10" s="62" t="s">
        <v>52</v>
      </c>
      <c r="B10" s="171">
        <f t="shared" ca="1" si="3"/>
        <v>685.78</v>
      </c>
      <c r="C10" s="176">
        <f t="shared" ca="1" si="4"/>
        <v>509.41255615224969</v>
      </c>
      <c r="D10" s="177">
        <f t="shared" ca="1" si="0"/>
        <v>164.09093464260803</v>
      </c>
      <c r="E10" s="177">
        <f t="shared" ca="1" si="0"/>
        <v>9.3551635647263023</v>
      </c>
      <c r="F10" s="178">
        <f t="shared" ca="1" si="0"/>
        <v>2.9213456404159683</v>
      </c>
      <c r="G10" s="179">
        <f t="shared" ca="1" si="1"/>
        <v>0</v>
      </c>
      <c r="H10" s="179">
        <f t="shared" ca="1" si="2"/>
        <v>663.61</v>
      </c>
      <c r="I10" s="180">
        <f t="shared" ca="1" si="5"/>
        <v>492.95</v>
      </c>
      <c r="J10" s="177">
        <f t="shared" ca="1" si="6"/>
        <v>158.81</v>
      </c>
      <c r="K10" s="177">
        <f t="shared" ca="1" si="7"/>
        <v>9.0299999999999994</v>
      </c>
      <c r="L10" s="177">
        <f t="shared" ca="1" si="8"/>
        <v>2.84</v>
      </c>
      <c r="M10" s="178">
        <f t="shared" ca="1" si="9"/>
        <v>663.63</v>
      </c>
      <c r="N10" s="176">
        <f t="shared" ca="1" si="10"/>
        <v>492.93514383014633</v>
      </c>
      <c r="O10" s="177">
        <f t="shared" ca="1" si="11"/>
        <v>158.80521389931138</v>
      </c>
      <c r="P10" s="177">
        <f t="shared" ca="1" si="12"/>
        <v>9.0297278604041402</v>
      </c>
      <c r="Q10" s="177">
        <f t="shared" ca="1" si="13"/>
        <v>2.8399144101381792</v>
      </c>
      <c r="R10" s="178">
        <f t="shared" ca="1" si="14"/>
        <v>663.61</v>
      </c>
      <c r="W10" s="47"/>
      <c r="X10" s="47">
        <v>10</v>
      </c>
    </row>
    <row r="11" spans="1:24">
      <c r="A11" s="62" t="s">
        <v>53</v>
      </c>
      <c r="B11" s="171">
        <f t="shared" ca="1" si="3"/>
        <v>685.78</v>
      </c>
      <c r="C11" s="176">
        <f t="shared" ca="1" si="4"/>
        <v>509.41255615224969</v>
      </c>
      <c r="D11" s="177">
        <f t="shared" ca="1" si="0"/>
        <v>164.09093464260803</v>
      </c>
      <c r="E11" s="177">
        <f t="shared" ca="1" si="0"/>
        <v>9.3551635647263023</v>
      </c>
      <c r="F11" s="178">
        <f t="shared" ca="1" si="0"/>
        <v>2.9213456404159683</v>
      </c>
      <c r="G11" s="179">
        <f t="shared" ca="1" si="1"/>
        <v>0</v>
      </c>
      <c r="H11" s="179">
        <f t="shared" ca="1" si="2"/>
        <v>663.61</v>
      </c>
      <c r="I11" s="180">
        <f t="shared" ca="1" si="5"/>
        <v>492.95</v>
      </c>
      <c r="J11" s="177">
        <f t="shared" ca="1" si="6"/>
        <v>158.81</v>
      </c>
      <c r="K11" s="177">
        <f t="shared" ca="1" si="7"/>
        <v>9.0299999999999994</v>
      </c>
      <c r="L11" s="177">
        <f t="shared" ca="1" si="8"/>
        <v>2.84</v>
      </c>
      <c r="M11" s="178">
        <f t="shared" ca="1" si="9"/>
        <v>663.63</v>
      </c>
      <c r="N11" s="176">
        <f t="shared" ca="1" si="10"/>
        <v>492.93514383014633</v>
      </c>
      <c r="O11" s="177">
        <f t="shared" ca="1" si="11"/>
        <v>158.80521389931138</v>
      </c>
      <c r="P11" s="177">
        <f t="shared" ca="1" si="12"/>
        <v>9.0297278604041402</v>
      </c>
      <c r="Q11" s="177">
        <f t="shared" ca="1" si="13"/>
        <v>2.8399144101381792</v>
      </c>
      <c r="R11" s="178">
        <f t="shared" ca="1" si="14"/>
        <v>663.61</v>
      </c>
      <c r="W11" s="47"/>
      <c r="X11" s="47">
        <v>11</v>
      </c>
    </row>
    <row r="12" spans="1:24">
      <c r="A12" s="62" t="s">
        <v>54</v>
      </c>
      <c r="B12" s="171">
        <f t="shared" ca="1" si="3"/>
        <v>685.78</v>
      </c>
      <c r="C12" s="176">
        <f t="shared" ca="1" si="4"/>
        <v>509.41255615224969</v>
      </c>
      <c r="D12" s="177">
        <f t="shared" ca="1" si="0"/>
        <v>164.09093464260803</v>
      </c>
      <c r="E12" s="177">
        <f t="shared" ca="1" si="0"/>
        <v>9.3551635647263023</v>
      </c>
      <c r="F12" s="178">
        <f t="shared" ca="1" si="0"/>
        <v>2.9213456404159683</v>
      </c>
      <c r="G12" s="179">
        <f t="shared" ca="1" si="1"/>
        <v>0</v>
      </c>
      <c r="H12" s="179">
        <f t="shared" ca="1" si="2"/>
        <v>663.61</v>
      </c>
      <c r="I12" s="180">
        <f t="shared" ca="1" si="5"/>
        <v>492.95</v>
      </c>
      <c r="J12" s="177">
        <f t="shared" ca="1" si="6"/>
        <v>158.81</v>
      </c>
      <c r="K12" s="177">
        <f t="shared" ca="1" si="7"/>
        <v>9.0299999999999994</v>
      </c>
      <c r="L12" s="177">
        <f t="shared" ca="1" si="8"/>
        <v>2.84</v>
      </c>
      <c r="M12" s="178">
        <f t="shared" ca="1" si="9"/>
        <v>663.63</v>
      </c>
      <c r="N12" s="176">
        <f t="shared" ca="1" si="10"/>
        <v>492.93514383014633</v>
      </c>
      <c r="O12" s="177">
        <f t="shared" ca="1" si="11"/>
        <v>158.80521389931138</v>
      </c>
      <c r="P12" s="177">
        <f t="shared" ca="1" si="12"/>
        <v>9.0297278604041402</v>
      </c>
      <c r="Q12" s="177">
        <f t="shared" ca="1" si="13"/>
        <v>2.8399144101381792</v>
      </c>
      <c r="R12" s="178">
        <f t="shared" ca="1" si="14"/>
        <v>663.61</v>
      </c>
      <c r="W12" s="47"/>
      <c r="X12" s="47">
        <v>12</v>
      </c>
    </row>
    <row r="13" spans="1:24">
      <c r="A13" s="62" t="s">
        <v>55</v>
      </c>
      <c r="B13" s="171">
        <f t="shared" ca="1" si="3"/>
        <v>685.78</v>
      </c>
      <c r="C13" s="176">
        <f t="shared" ca="1" si="4"/>
        <v>509.41255615224969</v>
      </c>
      <c r="D13" s="177">
        <f t="shared" ca="1" si="0"/>
        <v>164.09093464260803</v>
      </c>
      <c r="E13" s="177">
        <f t="shared" ca="1" si="0"/>
        <v>9.3551635647263023</v>
      </c>
      <c r="F13" s="178">
        <f t="shared" ca="1" si="0"/>
        <v>2.9213456404159683</v>
      </c>
      <c r="G13" s="179">
        <f t="shared" ca="1" si="1"/>
        <v>0</v>
      </c>
      <c r="H13" s="179">
        <f t="shared" ca="1" si="2"/>
        <v>634.47</v>
      </c>
      <c r="I13" s="180">
        <f t="shared" ca="1" si="5"/>
        <v>492.94</v>
      </c>
      <c r="J13" s="177">
        <f t="shared" ca="1" si="6"/>
        <v>129.66999999999999</v>
      </c>
      <c r="K13" s="177">
        <f t="shared" ca="1" si="7"/>
        <v>9.0299999999999994</v>
      </c>
      <c r="L13" s="177">
        <f t="shared" ca="1" si="8"/>
        <v>2.84</v>
      </c>
      <c r="M13" s="178">
        <f t="shared" ca="1" si="9"/>
        <v>634.48</v>
      </c>
      <c r="N13" s="176">
        <f t="shared" ca="1" si="10"/>
        <v>492.93223080317739</v>
      </c>
      <c r="O13" s="177">
        <f t="shared" ca="1" si="11"/>
        <v>129.66795627915772</v>
      </c>
      <c r="P13" s="177">
        <f t="shared" ca="1" si="12"/>
        <v>9.0298576787290372</v>
      </c>
      <c r="Q13" s="177">
        <f t="shared" ca="1" si="13"/>
        <v>2.8399552389358216</v>
      </c>
      <c r="R13" s="178">
        <f t="shared" ca="1" si="14"/>
        <v>634.46999999999991</v>
      </c>
      <c r="W13" s="47"/>
      <c r="X13" s="47">
        <v>13</v>
      </c>
    </row>
    <row r="14" spans="1:24">
      <c r="A14" s="62" t="s">
        <v>56</v>
      </c>
      <c r="B14" s="171">
        <f t="shared" ca="1" si="3"/>
        <v>685.78</v>
      </c>
      <c r="C14" s="176">
        <f t="shared" ca="1" si="4"/>
        <v>509.41255615224969</v>
      </c>
      <c r="D14" s="177">
        <f t="shared" ca="1" si="0"/>
        <v>164.09093464260803</v>
      </c>
      <c r="E14" s="177">
        <f t="shared" ca="1" si="0"/>
        <v>9.3551635647263023</v>
      </c>
      <c r="F14" s="178">
        <f t="shared" ca="1" si="0"/>
        <v>2.9213456404159683</v>
      </c>
      <c r="G14" s="179">
        <f t="shared" ca="1" si="1"/>
        <v>0</v>
      </c>
      <c r="H14" s="179">
        <f t="shared" ca="1" si="2"/>
        <v>631.57000000000005</v>
      </c>
      <c r="I14" s="180">
        <f t="shared" ca="1" si="5"/>
        <v>492.95</v>
      </c>
      <c r="J14" s="177">
        <f t="shared" ca="1" si="6"/>
        <v>126.77</v>
      </c>
      <c r="K14" s="177">
        <f t="shared" ca="1" si="7"/>
        <v>9.0299999999999994</v>
      </c>
      <c r="L14" s="177">
        <f t="shared" ca="1" si="8"/>
        <v>2.84</v>
      </c>
      <c r="M14" s="178">
        <f t="shared" ca="1" si="9"/>
        <v>631.59</v>
      </c>
      <c r="N14" s="176">
        <f t="shared" ca="1" si="10"/>
        <v>492.93439018983833</v>
      </c>
      <c r="O14" s="177">
        <f t="shared" ca="1" si="11"/>
        <v>126.76598568691715</v>
      </c>
      <c r="P14" s="177">
        <f t="shared" ca="1" si="12"/>
        <v>9.0297140550040371</v>
      </c>
      <c r="Q14" s="177">
        <f t="shared" ca="1" si="13"/>
        <v>2.8399100682404725</v>
      </c>
      <c r="R14" s="178">
        <f t="shared" ca="1" si="14"/>
        <v>631.57000000000005</v>
      </c>
      <c r="W14" s="47"/>
      <c r="X14" s="47">
        <v>14</v>
      </c>
    </row>
    <row r="15" spans="1:24">
      <c r="A15" s="62" t="s">
        <v>57</v>
      </c>
      <c r="B15" s="171">
        <f t="shared" ca="1" si="3"/>
        <v>685.78</v>
      </c>
      <c r="C15" s="176">
        <f t="shared" ca="1" si="4"/>
        <v>509.41255615224969</v>
      </c>
      <c r="D15" s="177">
        <f t="shared" ca="1" si="0"/>
        <v>164.09093464260803</v>
      </c>
      <c r="E15" s="177">
        <f t="shared" ca="1" si="0"/>
        <v>9.3551635647263023</v>
      </c>
      <c r="F15" s="178">
        <f t="shared" ca="1" si="0"/>
        <v>2.9213456404159683</v>
      </c>
      <c r="G15" s="179">
        <f t="shared" ca="1" si="1"/>
        <v>0</v>
      </c>
      <c r="H15" s="179">
        <f t="shared" ca="1" si="2"/>
        <v>643.17999999999995</v>
      </c>
      <c r="I15" s="180">
        <f t="shared" ca="1" si="5"/>
        <v>492.94</v>
      </c>
      <c r="J15" s="177">
        <f t="shared" ca="1" si="6"/>
        <v>138.38</v>
      </c>
      <c r="K15" s="177">
        <f t="shared" ca="1" si="7"/>
        <v>9.0299999999999994</v>
      </c>
      <c r="L15" s="177">
        <f t="shared" ca="1" si="8"/>
        <v>2.84</v>
      </c>
      <c r="M15" s="178">
        <f t="shared" ca="1" si="9"/>
        <v>643.18999999999994</v>
      </c>
      <c r="N15" s="176">
        <f t="shared" ca="1" si="10"/>
        <v>492.93233601268679</v>
      </c>
      <c r="O15" s="177">
        <f t="shared" ca="1" si="11"/>
        <v>138.37784853620235</v>
      </c>
      <c r="P15" s="177">
        <f t="shared" ca="1" si="12"/>
        <v>9.0298596060262124</v>
      </c>
      <c r="Q15" s="177">
        <f t="shared" ca="1" si="13"/>
        <v>2.8399558450846563</v>
      </c>
      <c r="R15" s="178">
        <f t="shared" ca="1" si="14"/>
        <v>643.17999999999995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638.36</v>
      </c>
      <c r="I16" s="180">
        <f t="shared" ca="1" si="5"/>
        <v>493.15</v>
      </c>
      <c r="J16" s="177">
        <f t="shared" ca="1" si="6"/>
        <v>137.41</v>
      </c>
      <c r="K16" s="177">
        <f t="shared" ca="1" si="7"/>
        <v>4.96</v>
      </c>
      <c r="L16" s="177">
        <f t="shared" ca="1" si="8"/>
        <v>2.84</v>
      </c>
      <c r="M16" s="178">
        <f t="shared" ca="1" si="9"/>
        <v>638.36</v>
      </c>
      <c r="N16" s="176">
        <f t="shared" ca="1" si="10"/>
        <v>493.15</v>
      </c>
      <c r="O16" s="177">
        <f t="shared" ca="1" si="11"/>
        <v>137.41</v>
      </c>
      <c r="P16" s="177">
        <f t="shared" ca="1" si="12"/>
        <v>4.96</v>
      </c>
      <c r="Q16" s="177">
        <f t="shared" ca="1" si="13"/>
        <v>2.84</v>
      </c>
      <c r="R16" s="178">
        <f t="shared" ca="1" si="14"/>
        <v>638.36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659.83</v>
      </c>
      <c r="I17" s="180">
        <f t="shared" ca="1" si="5"/>
        <v>493.15</v>
      </c>
      <c r="J17" s="177">
        <f t="shared" ca="1" si="6"/>
        <v>158.88</v>
      </c>
      <c r="K17" s="177">
        <f t="shared" ca="1" si="7"/>
        <v>4.96</v>
      </c>
      <c r="L17" s="177">
        <f t="shared" ca="1" si="8"/>
        <v>2.84</v>
      </c>
      <c r="M17" s="178">
        <f t="shared" ca="1" si="9"/>
        <v>659.83</v>
      </c>
      <c r="N17" s="176">
        <f t="shared" ca="1" si="10"/>
        <v>493.15</v>
      </c>
      <c r="O17" s="177">
        <f t="shared" ca="1" si="11"/>
        <v>158.88</v>
      </c>
      <c r="P17" s="177">
        <f t="shared" ca="1" si="12"/>
        <v>4.96</v>
      </c>
      <c r="Q17" s="177">
        <f t="shared" ca="1" si="13"/>
        <v>2.84</v>
      </c>
      <c r="R17" s="178">
        <f t="shared" ca="1" si="14"/>
        <v>659.83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659.83</v>
      </c>
      <c r="I18" s="180">
        <f t="shared" ca="1" si="5"/>
        <v>493.15</v>
      </c>
      <c r="J18" s="177">
        <f t="shared" ca="1" si="6"/>
        <v>158.88</v>
      </c>
      <c r="K18" s="177">
        <f t="shared" ca="1" si="7"/>
        <v>4.96</v>
      </c>
      <c r="L18" s="177">
        <f t="shared" ca="1" si="8"/>
        <v>2.84</v>
      </c>
      <c r="M18" s="178">
        <f t="shared" ca="1" si="9"/>
        <v>659.83</v>
      </c>
      <c r="N18" s="176">
        <f t="shared" ca="1" si="10"/>
        <v>493.15</v>
      </c>
      <c r="O18" s="177">
        <f t="shared" ca="1" si="11"/>
        <v>158.88</v>
      </c>
      <c r="P18" s="177">
        <f t="shared" ca="1" si="12"/>
        <v>4.96</v>
      </c>
      <c r="Q18" s="177">
        <f t="shared" ca="1" si="13"/>
        <v>2.84</v>
      </c>
      <c r="R18" s="178">
        <f t="shared" ca="1" si="14"/>
        <v>659.83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659.83</v>
      </c>
      <c r="I19" s="180">
        <f t="shared" ca="1" si="5"/>
        <v>493.15</v>
      </c>
      <c r="J19" s="177">
        <f t="shared" ca="1" si="6"/>
        <v>158.88</v>
      </c>
      <c r="K19" s="177">
        <f t="shared" ca="1" si="7"/>
        <v>4.96</v>
      </c>
      <c r="L19" s="177">
        <f t="shared" ca="1" si="8"/>
        <v>2.84</v>
      </c>
      <c r="M19" s="178">
        <f t="shared" ca="1" si="9"/>
        <v>659.83</v>
      </c>
      <c r="N19" s="176">
        <f t="shared" ca="1" si="10"/>
        <v>493.15</v>
      </c>
      <c r="O19" s="177">
        <f t="shared" ca="1" si="11"/>
        <v>158.88</v>
      </c>
      <c r="P19" s="177">
        <f t="shared" ca="1" si="12"/>
        <v>4.96</v>
      </c>
      <c r="Q19" s="177">
        <f t="shared" ca="1" si="13"/>
        <v>2.84</v>
      </c>
      <c r="R19" s="178">
        <f t="shared" ca="1" si="14"/>
        <v>659.83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659.83</v>
      </c>
      <c r="I20" s="180">
        <f t="shared" ca="1" si="5"/>
        <v>493.15</v>
      </c>
      <c r="J20" s="177">
        <f t="shared" ca="1" si="6"/>
        <v>158.88</v>
      </c>
      <c r="K20" s="177">
        <f t="shared" ca="1" si="7"/>
        <v>4.96</v>
      </c>
      <c r="L20" s="177">
        <f t="shared" ca="1" si="8"/>
        <v>2.84</v>
      </c>
      <c r="M20" s="178">
        <f t="shared" ca="1" si="9"/>
        <v>659.83</v>
      </c>
      <c r="N20" s="176">
        <f t="shared" ca="1" si="10"/>
        <v>493.15</v>
      </c>
      <c r="O20" s="177">
        <f t="shared" ca="1" si="11"/>
        <v>158.88</v>
      </c>
      <c r="P20" s="177">
        <f t="shared" ca="1" si="12"/>
        <v>4.96</v>
      </c>
      <c r="Q20" s="177">
        <f t="shared" ca="1" si="13"/>
        <v>2.84</v>
      </c>
      <c r="R20" s="178">
        <f t="shared" ca="1" si="14"/>
        <v>659.83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659.83</v>
      </c>
      <c r="I21" s="180">
        <f t="shared" ca="1" si="5"/>
        <v>493.15</v>
      </c>
      <c r="J21" s="177">
        <f t="shared" ca="1" si="6"/>
        <v>158.88</v>
      </c>
      <c r="K21" s="177">
        <f t="shared" ca="1" si="7"/>
        <v>4.96</v>
      </c>
      <c r="L21" s="177">
        <f t="shared" ca="1" si="8"/>
        <v>2.84</v>
      </c>
      <c r="M21" s="178">
        <f t="shared" ca="1" si="9"/>
        <v>659.83</v>
      </c>
      <c r="N21" s="176">
        <f t="shared" ca="1" si="10"/>
        <v>493.15</v>
      </c>
      <c r="O21" s="177">
        <f t="shared" ca="1" si="11"/>
        <v>158.88</v>
      </c>
      <c r="P21" s="177">
        <f t="shared" ca="1" si="12"/>
        <v>4.96</v>
      </c>
      <c r="Q21" s="177">
        <f t="shared" ca="1" si="13"/>
        <v>2.84</v>
      </c>
      <c r="R21" s="178">
        <f t="shared" ca="1" si="14"/>
        <v>659.83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659.83</v>
      </c>
      <c r="I22" s="180">
        <f t="shared" ca="1" si="5"/>
        <v>493.15</v>
      </c>
      <c r="J22" s="177">
        <f t="shared" ca="1" si="6"/>
        <v>158.88</v>
      </c>
      <c r="K22" s="177">
        <f t="shared" ca="1" si="7"/>
        <v>4.96</v>
      </c>
      <c r="L22" s="177">
        <f t="shared" ca="1" si="8"/>
        <v>2.84</v>
      </c>
      <c r="M22" s="178">
        <f t="shared" ca="1" si="9"/>
        <v>659.83</v>
      </c>
      <c r="N22" s="176">
        <f t="shared" ca="1" si="10"/>
        <v>493.15</v>
      </c>
      <c r="O22" s="177">
        <f t="shared" ca="1" si="11"/>
        <v>158.88</v>
      </c>
      <c r="P22" s="177">
        <f t="shared" ca="1" si="12"/>
        <v>4.96</v>
      </c>
      <c r="Q22" s="177">
        <f t="shared" ca="1" si="13"/>
        <v>2.84</v>
      </c>
      <c r="R22" s="178">
        <f t="shared" ca="1" si="14"/>
        <v>659.83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659.83</v>
      </c>
      <c r="I23" s="180">
        <f t="shared" ca="1" si="5"/>
        <v>493.15</v>
      </c>
      <c r="J23" s="177">
        <f t="shared" ca="1" si="6"/>
        <v>158.88</v>
      </c>
      <c r="K23" s="177">
        <f t="shared" ca="1" si="7"/>
        <v>4.96</v>
      </c>
      <c r="L23" s="177">
        <f t="shared" ca="1" si="8"/>
        <v>2.84</v>
      </c>
      <c r="M23" s="178">
        <f t="shared" ca="1" si="9"/>
        <v>659.83</v>
      </c>
      <c r="N23" s="176">
        <f t="shared" ca="1" si="10"/>
        <v>493.15</v>
      </c>
      <c r="O23" s="177">
        <f t="shared" ca="1" si="11"/>
        <v>158.88</v>
      </c>
      <c r="P23" s="177">
        <f t="shared" ca="1" si="12"/>
        <v>4.96</v>
      </c>
      <c r="Q23" s="177">
        <f t="shared" ca="1" si="13"/>
        <v>2.84</v>
      </c>
      <c r="R23" s="178">
        <f t="shared" ca="1" si="14"/>
        <v>659.83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659.83</v>
      </c>
      <c r="I24" s="180">
        <f t="shared" ca="1" si="5"/>
        <v>493.15</v>
      </c>
      <c r="J24" s="177">
        <f t="shared" ca="1" si="6"/>
        <v>158.88</v>
      </c>
      <c r="K24" s="177">
        <f t="shared" ca="1" si="7"/>
        <v>4.96</v>
      </c>
      <c r="L24" s="177">
        <f t="shared" ca="1" si="8"/>
        <v>2.84</v>
      </c>
      <c r="M24" s="178">
        <f t="shared" ca="1" si="9"/>
        <v>659.83</v>
      </c>
      <c r="N24" s="176">
        <f t="shared" ca="1" si="10"/>
        <v>493.15</v>
      </c>
      <c r="O24" s="177">
        <f t="shared" ca="1" si="11"/>
        <v>158.88</v>
      </c>
      <c r="P24" s="177">
        <f t="shared" ca="1" si="12"/>
        <v>4.96</v>
      </c>
      <c r="Q24" s="177">
        <f t="shared" ca="1" si="13"/>
        <v>2.84</v>
      </c>
      <c r="R24" s="178">
        <f t="shared" ca="1" si="14"/>
        <v>659.83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659.83</v>
      </c>
      <c r="I25" s="180">
        <f t="shared" ca="1" si="5"/>
        <v>493.15</v>
      </c>
      <c r="J25" s="177">
        <f t="shared" ca="1" si="6"/>
        <v>158.88</v>
      </c>
      <c r="K25" s="177">
        <f t="shared" ca="1" si="7"/>
        <v>4.96</v>
      </c>
      <c r="L25" s="177">
        <f t="shared" ca="1" si="8"/>
        <v>2.84</v>
      </c>
      <c r="M25" s="178">
        <f t="shared" ca="1" si="9"/>
        <v>659.83</v>
      </c>
      <c r="N25" s="176">
        <f t="shared" ca="1" si="10"/>
        <v>493.15</v>
      </c>
      <c r="O25" s="177">
        <f t="shared" ca="1" si="11"/>
        <v>158.88</v>
      </c>
      <c r="P25" s="177">
        <f t="shared" ca="1" si="12"/>
        <v>4.96</v>
      </c>
      <c r="Q25" s="177">
        <f t="shared" ca="1" si="13"/>
        <v>2.84</v>
      </c>
      <c r="R25" s="178">
        <f t="shared" ca="1" si="14"/>
        <v>659.83</v>
      </c>
      <c r="W25" s="47"/>
      <c r="X25" s="47">
        <v>25</v>
      </c>
    </row>
    <row r="26" spans="1:24">
      <c r="A26" s="62" t="s">
        <v>68</v>
      </c>
      <c r="B26" s="171">
        <f t="shared" ca="1" si="3"/>
        <v>685.78</v>
      </c>
      <c r="C26" s="176">
        <f t="shared" ca="1" si="4"/>
        <v>509.41255615224969</v>
      </c>
      <c r="D26" s="177">
        <f t="shared" ca="1" si="4"/>
        <v>164.09093464260803</v>
      </c>
      <c r="E26" s="177">
        <f t="shared" ca="1" si="4"/>
        <v>9.3551635647263023</v>
      </c>
      <c r="F26" s="178">
        <f t="shared" ca="1" si="4"/>
        <v>2.9213456404159683</v>
      </c>
      <c r="G26" s="179">
        <f t="shared" ca="1" si="1"/>
        <v>0</v>
      </c>
      <c r="H26" s="179">
        <f t="shared" ca="1" si="2"/>
        <v>659.55</v>
      </c>
      <c r="I26" s="180">
        <f t="shared" ca="1" si="5"/>
        <v>492.95</v>
      </c>
      <c r="J26" s="177">
        <f t="shared" ca="1" si="6"/>
        <v>158.81</v>
      </c>
      <c r="K26" s="177">
        <f t="shared" ca="1" si="7"/>
        <v>4.96</v>
      </c>
      <c r="L26" s="177">
        <f t="shared" ca="1" si="8"/>
        <v>2.84</v>
      </c>
      <c r="M26" s="178">
        <f t="shared" ca="1" si="9"/>
        <v>659.56000000000006</v>
      </c>
      <c r="N26" s="176">
        <f t="shared" ca="1" si="10"/>
        <v>492.94252607799132</v>
      </c>
      <c r="O26" s="177">
        <f t="shared" ca="1" si="11"/>
        <v>158.80759218266721</v>
      </c>
      <c r="P26" s="177">
        <f t="shared" ca="1" si="12"/>
        <v>4.9599247983504142</v>
      </c>
      <c r="Q26" s="177">
        <f t="shared" ca="1" si="13"/>
        <v>2.8399569409909633</v>
      </c>
      <c r="R26" s="178">
        <f t="shared" ca="1" si="14"/>
        <v>659.55</v>
      </c>
      <c r="W26" s="47"/>
      <c r="X26" s="47">
        <v>26</v>
      </c>
    </row>
    <row r="27" spans="1:24">
      <c r="A27" s="62" t="s">
        <v>69</v>
      </c>
      <c r="B27" s="171">
        <f t="shared" ca="1" si="3"/>
        <v>685.78</v>
      </c>
      <c r="C27" s="176">
        <f t="shared" ca="1" si="4"/>
        <v>509.41255615224969</v>
      </c>
      <c r="D27" s="177">
        <f t="shared" ca="1" si="4"/>
        <v>164.09093464260803</v>
      </c>
      <c r="E27" s="177">
        <f t="shared" ca="1" si="4"/>
        <v>9.3551635647263023</v>
      </c>
      <c r="F27" s="178">
        <f t="shared" ca="1" si="4"/>
        <v>2.9213456404159683</v>
      </c>
      <c r="G27" s="179">
        <f t="shared" ca="1" si="1"/>
        <v>0</v>
      </c>
      <c r="H27" s="179">
        <f t="shared" ca="1" si="2"/>
        <v>659.55</v>
      </c>
      <c r="I27" s="180">
        <f t="shared" ca="1" si="5"/>
        <v>492.95</v>
      </c>
      <c r="J27" s="177">
        <f t="shared" ca="1" si="6"/>
        <v>158.81</v>
      </c>
      <c r="K27" s="177">
        <f t="shared" ca="1" si="7"/>
        <v>4.96</v>
      </c>
      <c r="L27" s="177">
        <f t="shared" ca="1" si="8"/>
        <v>2.84</v>
      </c>
      <c r="M27" s="178">
        <f t="shared" ca="1" si="9"/>
        <v>659.56000000000006</v>
      </c>
      <c r="N27" s="176">
        <f t="shared" ca="1" si="10"/>
        <v>492.94252607799132</v>
      </c>
      <c r="O27" s="177">
        <f t="shared" ca="1" si="11"/>
        <v>158.80759218266721</v>
      </c>
      <c r="P27" s="177">
        <f t="shared" ca="1" si="12"/>
        <v>4.9599247983504142</v>
      </c>
      <c r="Q27" s="177">
        <f t="shared" ca="1" si="13"/>
        <v>2.8399569409909633</v>
      </c>
      <c r="R27" s="178">
        <f t="shared" ca="1" si="14"/>
        <v>659.55</v>
      </c>
      <c r="W27" s="47"/>
      <c r="X27" s="47">
        <v>27</v>
      </c>
    </row>
    <row r="28" spans="1:24">
      <c r="A28" s="62" t="s">
        <v>70</v>
      </c>
      <c r="B28" s="171">
        <f t="shared" ca="1" si="3"/>
        <v>685.78</v>
      </c>
      <c r="C28" s="176">
        <f t="shared" ca="1" si="4"/>
        <v>509.41255615224969</v>
      </c>
      <c r="D28" s="177">
        <f t="shared" ca="1" si="4"/>
        <v>164.09093464260803</v>
      </c>
      <c r="E28" s="177">
        <f t="shared" ca="1" si="4"/>
        <v>9.3551635647263023</v>
      </c>
      <c r="F28" s="178">
        <f t="shared" ca="1" si="4"/>
        <v>2.9213456404159683</v>
      </c>
      <c r="G28" s="179">
        <f t="shared" ca="1" si="1"/>
        <v>0</v>
      </c>
      <c r="H28" s="179">
        <f t="shared" ca="1" si="2"/>
        <v>659.55</v>
      </c>
      <c r="I28" s="180">
        <f t="shared" ca="1" si="5"/>
        <v>492.95</v>
      </c>
      <c r="J28" s="177">
        <f t="shared" ca="1" si="6"/>
        <v>158.81</v>
      </c>
      <c r="K28" s="177">
        <f t="shared" ca="1" si="7"/>
        <v>4.96</v>
      </c>
      <c r="L28" s="177">
        <f t="shared" ca="1" si="8"/>
        <v>2.84</v>
      </c>
      <c r="M28" s="178">
        <f t="shared" ca="1" si="9"/>
        <v>659.56000000000006</v>
      </c>
      <c r="N28" s="176">
        <f t="shared" ca="1" si="10"/>
        <v>492.94252607799132</v>
      </c>
      <c r="O28" s="177">
        <f t="shared" ca="1" si="11"/>
        <v>158.80759218266721</v>
      </c>
      <c r="P28" s="177">
        <f t="shared" ca="1" si="12"/>
        <v>4.9599247983504142</v>
      </c>
      <c r="Q28" s="177">
        <f t="shared" ca="1" si="13"/>
        <v>2.8399569409909633</v>
      </c>
      <c r="R28" s="178">
        <f t="shared" ca="1" si="14"/>
        <v>659.55</v>
      </c>
      <c r="W28" s="47"/>
      <c r="X28" s="47">
        <v>28</v>
      </c>
    </row>
    <row r="29" spans="1:24">
      <c r="A29" s="62" t="s">
        <v>71</v>
      </c>
      <c r="B29" s="171">
        <f t="shared" ca="1" si="3"/>
        <v>685.78</v>
      </c>
      <c r="C29" s="176">
        <f t="shared" ca="1" si="4"/>
        <v>509.41255615224969</v>
      </c>
      <c r="D29" s="177">
        <f t="shared" ca="1" si="4"/>
        <v>164.09093464260803</v>
      </c>
      <c r="E29" s="177">
        <f t="shared" ca="1" si="4"/>
        <v>9.3551635647263023</v>
      </c>
      <c r="F29" s="178">
        <f t="shared" ca="1" si="4"/>
        <v>2.9213456404159683</v>
      </c>
      <c r="G29" s="179">
        <f t="shared" ca="1" si="1"/>
        <v>0</v>
      </c>
      <c r="H29" s="179">
        <f t="shared" ca="1" si="2"/>
        <v>659.55</v>
      </c>
      <c r="I29" s="180">
        <f t="shared" ca="1" si="5"/>
        <v>492.95</v>
      </c>
      <c r="J29" s="177">
        <f t="shared" ca="1" si="6"/>
        <v>158.81</v>
      </c>
      <c r="K29" s="177">
        <f t="shared" ca="1" si="7"/>
        <v>4.96</v>
      </c>
      <c r="L29" s="177">
        <f t="shared" ca="1" si="8"/>
        <v>2.84</v>
      </c>
      <c r="M29" s="178">
        <f t="shared" ca="1" si="9"/>
        <v>659.56000000000006</v>
      </c>
      <c r="N29" s="176">
        <f t="shared" ca="1" si="10"/>
        <v>492.94252607799132</v>
      </c>
      <c r="O29" s="177">
        <f t="shared" ca="1" si="11"/>
        <v>158.80759218266721</v>
      </c>
      <c r="P29" s="177">
        <f t="shared" ca="1" si="12"/>
        <v>4.9599247983504142</v>
      </c>
      <c r="Q29" s="177">
        <f t="shared" ca="1" si="13"/>
        <v>2.8399569409909633</v>
      </c>
      <c r="R29" s="178">
        <f t="shared" ca="1" si="14"/>
        <v>659.55</v>
      </c>
      <c r="W29" s="47"/>
      <c r="X29" s="47">
        <v>29</v>
      </c>
    </row>
    <row r="30" spans="1:24">
      <c r="A30" s="62" t="s">
        <v>72</v>
      </c>
      <c r="B30" s="171">
        <f t="shared" ca="1" si="3"/>
        <v>685.78</v>
      </c>
      <c r="C30" s="176">
        <f t="shared" ca="1" si="4"/>
        <v>509.41255615224969</v>
      </c>
      <c r="D30" s="177">
        <f t="shared" ca="1" si="4"/>
        <v>164.09093464260803</v>
      </c>
      <c r="E30" s="177">
        <f t="shared" ca="1" si="4"/>
        <v>9.3551635647263023</v>
      </c>
      <c r="F30" s="178">
        <f t="shared" ca="1" si="4"/>
        <v>2.9213456404159683</v>
      </c>
      <c r="G30" s="179">
        <f t="shared" ca="1" si="1"/>
        <v>0</v>
      </c>
      <c r="H30" s="179">
        <f t="shared" ca="1" si="2"/>
        <v>659.55</v>
      </c>
      <c r="I30" s="180">
        <f t="shared" ca="1" si="5"/>
        <v>492.95</v>
      </c>
      <c r="J30" s="177">
        <f t="shared" ca="1" si="6"/>
        <v>158.81</v>
      </c>
      <c r="K30" s="177">
        <f t="shared" ca="1" si="7"/>
        <v>4.96</v>
      </c>
      <c r="L30" s="177">
        <f t="shared" ca="1" si="8"/>
        <v>2.84</v>
      </c>
      <c r="M30" s="178">
        <f t="shared" ca="1" si="9"/>
        <v>659.56000000000006</v>
      </c>
      <c r="N30" s="176">
        <f t="shared" ca="1" si="10"/>
        <v>492.94252607799132</v>
      </c>
      <c r="O30" s="177">
        <f t="shared" ca="1" si="11"/>
        <v>158.80759218266721</v>
      </c>
      <c r="P30" s="177">
        <f t="shared" ca="1" si="12"/>
        <v>4.9599247983504142</v>
      </c>
      <c r="Q30" s="177">
        <f t="shared" ca="1" si="13"/>
        <v>2.8399569409909633</v>
      </c>
      <c r="R30" s="178">
        <f t="shared" ca="1" si="14"/>
        <v>659.55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636.42999999999995</v>
      </c>
      <c r="I31" s="180">
        <f t="shared" ca="1" si="5"/>
        <v>493.15</v>
      </c>
      <c r="J31" s="177">
        <f t="shared" ca="1" si="6"/>
        <v>135.47999999999999</v>
      </c>
      <c r="K31" s="177">
        <f t="shared" ca="1" si="7"/>
        <v>4.96</v>
      </c>
      <c r="L31" s="177">
        <f t="shared" ca="1" si="8"/>
        <v>2.84</v>
      </c>
      <c r="M31" s="178">
        <f t="shared" ca="1" si="9"/>
        <v>636.43000000000006</v>
      </c>
      <c r="N31" s="176">
        <f t="shared" ca="1" si="10"/>
        <v>493.14999999999986</v>
      </c>
      <c r="O31" s="177">
        <f t="shared" ca="1" si="11"/>
        <v>135.47999999999996</v>
      </c>
      <c r="P31" s="177">
        <f t="shared" ca="1" si="12"/>
        <v>4.9599999999999991</v>
      </c>
      <c r="Q31" s="177">
        <f t="shared" ca="1" si="13"/>
        <v>2.8399999999999994</v>
      </c>
      <c r="R31" s="178">
        <f t="shared" ca="1" si="14"/>
        <v>636.42999999999995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636.42999999999995</v>
      </c>
      <c r="I32" s="180">
        <f t="shared" ca="1" si="5"/>
        <v>493.15</v>
      </c>
      <c r="J32" s="177">
        <f t="shared" ca="1" si="6"/>
        <v>135.47999999999999</v>
      </c>
      <c r="K32" s="177">
        <f t="shared" ca="1" si="7"/>
        <v>4.96</v>
      </c>
      <c r="L32" s="177">
        <f t="shared" ca="1" si="8"/>
        <v>2.84</v>
      </c>
      <c r="M32" s="178">
        <f t="shared" ca="1" si="9"/>
        <v>636.43000000000006</v>
      </c>
      <c r="N32" s="176">
        <f t="shared" ca="1" si="10"/>
        <v>493.14999999999986</v>
      </c>
      <c r="O32" s="177">
        <f t="shared" ca="1" si="11"/>
        <v>135.47999999999996</v>
      </c>
      <c r="P32" s="177">
        <f t="shared" ca="1" si="12"/>
        <v>4.9599999999999991</v>
      </c>
      <c r="Q32" s="177">
        <f t="shared" ca="1" si="13"/>
        <v>2.8399999999999994</v>
      </c>
      <c r="R32" s="178">
        <f t="shared" ca="1" si="14"/>
        <v>636.42999999999995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588.04</v>
      </c>
      <c r="I33" s="180">
        <f t="shared" ca="1" si="5"/>
        <v>493.15</v>
      </c>
      <c r="J33" s="177">
        <f t="shared" ca="1" si="6"/>
        <v>87.09</v>
      </c>
      <c r="K33" s="177">
        <f t="shared" ca="1" si="7"/>
        <v>4.96</v>
      </c>
      <c r="L33" s="177">
        <f t="shared" ca="1" si="8"/>
        <v>2.84</v>
      </c>
      <c r="M33" s="178">
        <f t="shared" ca="1" si="9"/>
        <v>588.04000000000008</v>
      </c>
      <c r="N33" s="176">
        <f t="shared" ca="1" si="10"/>
        <v>493.14999999999986</v>
      </c>
      <c r="O33" s="177">
        <f t="shared" ca="1" si="11"/>
        <v>87.089999999999989</v>
      </c>
      <c r="P33" s="177">
        <f t="shared" ca="1" si="12"/>
        <v>4.9599999999999991</v>
      </c>
      <c r="Q33" s="177">
        <f t="shared" ca="1" si="13"/>
        <v>2.8399999999999994</v>
      </c>
      <c r="R33" s="178">
        <f t="shared" ca="1" si="14"/>
        <v>588.04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588.04</v>
      </c>
      <c r="I34" s="180">
        <f t="shared" ca="1" si="5"/>
        <v>493.15</v>
      </c>
      <c r="J34" s="177">
        <f t="shared" ca="1" si="6"/>
        <v>87.09</v>
      </c>
      <c r="K34" s="177">
        <f t="shared" ca="1" si="7"/>
        <v>4.96</v>
      </c>
      <c r="L34" s="177">
        <f t="shared" ca="1" si="8"/>
        <v>2.84</v>
      </c>
      <c r="M34" s="178">
        <f t="shared" ca="1" si="9"/>
        <v>588.04000000000008</v>
      </c>
      <c r="N34" s="176">
        <f t="shared" ca="1" si="10"/>
        <v>493.14999999999986</v>
      </c>
      <c r="O34" s="177">
        <f t="shared" ca="1" si="11"/>
        <v>87.089999999999989</v>
      </c>
      <c r="P34" s="177">
        <f t="shared" ca="1" si="12"/>
        <v>4.9599999999999991</v>
      </c>
      <c r="Q34" s="177">
        <f t="shared" ca="1" si="13"/>
        <v>2.8399999999999994</v>
      </c>
      <c r="R34" s="178">
        <f t="shared" ca="1" si="14"/>
        <v>588.04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588.04</v>
      </c>
      <c r="I35" s="180">
        <f t="shared" ca="1" si="5"/>
        <v>493.15</v>
      </c>
      <c r="J35" s="177">
        <f t="shared" ca="1" si="6"/>
        <v>87.09</v>
      </c>
      <c r="K35" s="177">
        <f t="shared" ca="1" si="7"/>
        <v>4.96</v>
      </c>
      <c r="L35" s="177">
        <f t="shared" ca="1" si="8"/>
        <v>2.84</v>
      </c>
      <c r="M35" s="178">
        <f t="shared" ca="1" si="9"/>
        <v>588.04000000000008</v>
      </c>
      <c r="N35" s="176">
        <f t="shared" ca="1" si="10"/>
        <v>493.14999999999986</v>
      </c>
      <c r="O35" s="177">
        <f t="shared" ca="1" si="11"/>
        <v>87.089999999999989</v>
      </c>
      <c r="P35" s="177">
        <f t="shared" ca="1" si="12"/>
        <v>4.9599999999999991</v>
      </c>
      <c r="Q35" s="177">
        <f t="shared" ca="1" si="13"/>
        <v>2.8399999999999994</v>
      </c>
      <c r="R35" s="178">
        <f t="shared" ca="1" si="14"/>
        <v>588.04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588.04</v>
      </c>
      <c r="I36" s="180">
        <f t="shared" ca="1" si="5"/>
        <v>493.15</v>
      </c>
      <c r="J36" s="177">
        <f t="shared" ca="1" si="6"/>
        <v>87.09</v>
      </c>
      <c r="K36" s="177">
        <f t="shared" ca="1" si="7"/>
        <v>4.96</v>
      </c>
      <c r="L36" s="177">
        <f t="shared" ca="1" si="8"/>
        <v>2.84</v>
      </c>
      <c r="M36" s="178">
        <f t="shared" ca="1" si="9"/>
        <v>588.04000000000008</v>
      </c>
      <c r="N36" s="176">
        <f t="shared" ca="1" si="10"/>
        <v>493.14999999999986</v>
      </c>
      <c r="O36" s="177">
        <f t="shared" ca="1" si="11"/>
        <v>87.089999999999989</v>
      </c>
      <c r="P36" s="177">
        <f t="shared" ca="1" si="12"/>
        <v>4.9599999999999991</v>
      </c>
      <c r="Q36" s="177">
        <f t="shared" ca="1" si="13"/>
        <v>2.8399999999999994</v>
      </c>
      <c r="R36" s="178">
        <f t="shared" ca="1" si="14"/>
        <v>588.04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588.04</v>
      </c>
      <c r="I37" s="180">
        <f t="shared" ca="1" si="5"/>
        <v>493.15</v>
      </c>
      <c r="J37" s="177">
        <f t="shared" ca="1" si="6"/>
        <v>87.09</v>
      </c>
      <c r="K37" s="177">
        <f t="shared" ca="1" si="7"/>
        <v>4.96</v>
      </c>
      <c r="L37" s="177">
        <f t="shared" ca="1" si="8"/>
        <v>2.84</v>
      </c>
      <c r="M37" s="178">
        <f t="shared" ca="1" si="9"/>
        <v>588.04000000000008</v>
      </c>
      <c r="N37" s="176">
        <f t="shared" ca="1" si="10"/>
        <v>493.14999999999986</v>
      </c>
      <c r="O37" s="177">
        <f t="shared" ca="1" si="11"/>
        <v>87.089999999999989</v>
      </c>
      <c r="P37" s="177">
        <f t="shared" ca="1" si="12"/>
        <v>4.9599999999999991</v>
      </c>
      <c r="Q37" s="177">
        <f t="shared" ca="1" si="13"/>
        <v>2.8399999999999994</v>
      </c>
      <c r="R37" s="178">
        <f t="shared" ca="1" si="14"/>
        <v>588.04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588.04</v>
      </c>
      <c r="I38" s="180">
        <f t="shared" ca="1" si="5"/>
        <v>493.15</v>
      </c>
      <c r="J38" s="177">
        <f t="shared" ca="1" si="6"/>
        <v>87.09</v>
      </c>
      <c r="K38" s="177">
        <f t="shared" ca="1" si="7"/>
        <v>4.96</v>
      </c>
      <c r="L38" s="177">
        <f t="shared" ca="1" si="8"/>
        <v>2.84</v>
      </c>
      <c r="M38" s="178">
        <f t="shared" ca="1" si="9"/>
        <v>588.04000000000008</v>
      </c>
      <c r="N38" s="176">
        <f t="shared" ca="1" si="10"/>
        <v>493.14999999999986</v>
      </c>
      <c r="O38" s="177">
        <f t="shared" ca="1" si="11"/>
        <v>87.089999999999989</v>
      </c>
      <c r="P38" s="177">
        <f t="shared" ca="1" si="12"/>
        <v>4.9599999999999991</v>
      </c>
      <c r="Q38" s="177">
        <f t="shared" ca="1" si="13"/>
        <v>2.8399999999999994</v>
      </c>
      <c r="R38" s="178">
        <f t="shared" ca="1" si="14"/>
        <v>588.04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588.04</v>
      </c>
      <c r="I39" s="180">
        <f t="shared" ca="1" si="5"/>
        <v>493.15</v>
      </c>
      <c r="J39" s="177">
        <f t="shared" ca="1" si="6"/>
        <v>87.09</v>
      </c>
      <c r="K39" s="177">
        <f t="shared" ca="1" si="7"/>
        <v>4.96</v>
      </c>
      <c r="L39" s="177">
        <f t="shared" ca="1" si="8"/>
        <v>2.84</v>
      </c>
      <c r="M39" s="178">
        <f t="shared" ca="1" si="9"/>
        <v>588.04000000000008</v>
      </c>
      <c r="N39" s="176">
        <f t="shared" ca="1" si="10"/>
        <v>493.14999999999986</v>
      </c>
      <c r="O39" s="177">
        <f t="shared" ca="1" si="11"/>
        <v>87.089999999999989</v>
      </c>
      <c r="P39" s="177">
        <f t="shared" ca="1" si="12"/>
        <v>4.9599999999999991</v>
      </c>
      <c r="Q39" s="177">
        <f t="shared" ca="1" si="13"/>
        <v>2.8399999999999994</v>
      </c>
      <c r="R39" s="178">
        <f t="shared" ca="1" si="14"/>
        <v>588.04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588.04</v>
      </c>
      <c r="I40" s="180">
        <f t="shared" ca="1" si="5"/>
        <v>493.15</v>
      </c>
      <c r="J40" s="177">
        <f t="shared" ca="1" si="6"/>
        <v>87.09</v>
      </c>
      <c r="K40" s="177">
        <f t="shared" ca="1" si="7"/>
        <v>4.96</v>
      </c>
      <c r="L40" s="177">
        <f t="shared" ca="1" si="8"/>
        <v>2.84</v>
      </c>
      <c r="M40" s="178">
        <f t="shared" ca="1" si="9"/>
        <v>588.04000000000008</v>
      </c>
      <c r="N40" s="176">
        <f t="shared" ca="1" si="10"/>
        <v>493.14999999999986</v>
      </c>
      <c r="O40" s="177">
        <f t="shared" ca="1" si="11"/>
        <v>87.089999999999989</v>
      </c>
      <c r="P40" s="177">
        <f t="shared" ca="1" si="12"/>
        <v>4.9599999999999991</v>
      </c>
      <c r="Q40" s="177">
        <f t="shared" ca="1" si="13"/>
        <v>2.8399999999999994</v>
      </c>
      <c r="R40" s="178">
        <f t="shared" ca="1" si="14"/>
        <v>588.04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588.04</v>
      </c>
      <c r="I41" s="180">
        <f t="shared" ca="1" si="5"/>
        <v>493.15</v>
      </c>
      <c r="J41" s="177">
        <f t="shared" ca="1" si="6"/>
        <v>87.09</v>
      </c>
      <c r="K41" s="177">
        <f t="shared" ca="1" si="7"/>
        <v>4.96</v>
      </c>
      <c r="L41" s="177">
        <f t="shared" ca="1" si="8"/>
        <v>2.84</v>
      </c>
      <c r="M41" s="178">
        <f t="shared" ca="1" si="9"/>
        <v>588.04000000000008</v>
      </c>
      <c r="N41" s="176">
        <f t="shared" ca="1" si="10"/>
        <v>493.14999999999986</v>
      </c>
      <c r="O41" s="177">
        <f t="shared" ca="1" si="11"/>
        <v>87.089999999999989</v>
      </c>
      <c r="P41" s="177">
        <f t="shared" ca="1" si="12"/>
        <v>4.9599999999999991</v>
      </c>
      <c r="Q41" s="177">
        <f t="shared" ca="1" si="13"/>
        <v>2.8399999999999994</v>
      </c>
      <c r="R41" s="178">
        <f t="shared" ca="1" si="14"/>
        <v>588.04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588.04</v>
      </c>
      <c r="I42" s="180">
        <f t="shared" ca="1" si="5"/>
        <v>493.15</v>
      </c>
      <c r="J42" s="177">
        <f t="shared" ca="1" si="6"/>
        <v>87.09</v>
      </c>
      <c r="K42" s="177">
        <f t="shared" ca="1" si="7"/>
        <v>4.96</v>
      </c>
      <c r="L42" s="177">
        <f t="shared" ca="1" si="8"/>
        <v>2.84</v>
      </c>
      <c r="M42" s="178">
        <f t="shared" ca="1" si="9"/>
        <v>588.04000000000008</v>
      </c>
      <c r="N42" s="176">
        <f t="shared" ca="1" si="10"/>
        <v>493.14999999999986</v>
      </c>
      <c r="O42" s="177">
        <f t="shared" ca="1" si="11"/>
        <v>87.089999999999989</v>
      </c>
      <c r="P42" s="177">
        <f t="shared" ca="1" si="12"/>
        <v>4.9599999999999991</v>
      </c>
      <c r="Q42" s="177">
        <f t="shared" ca="1" si="13"/>
        <v>2.8399999999999994</v>
      </c>
      <c r="R42" s="178">
        <f t="shared" ca="1" si="14"/>
        <v>588.04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588.04</v>
      </c>
      <c r="I43" s="180">
        <f t="shared" ca="1" si="5"/>
        <v>493.15</v>
      </c>
      <c r="J43" s="177">
        <f t="shared" ca="1" si="6"/>
        <v>87.09</v>
      </c>
      <c r="K43" s="177">
        <f t="shared" ca="1" si="7"/>
        <v>4.96</v>
      </c>
      <c r="L43" s="177">
        <f t="shared" ca="1" si="8"/>
        <v>2.84</v>
      </c>
      <c r="M43" s="178">
        <f t="shared" ca="1" si="9"/>
        <v>588.04000000000008</v>
      </c>
      <c r="N43" s="176">
        <f t="shared" ca="1" si="10"/>
        <v>493.14999999999986</v>
      </c>
      <c r="O43" s="177">
        <f t="shared" ca="1" si="11"/>
        <v>87.089999999999989</v>
      </c>
      <c r="P43" s="177">
        <f t="shared" ca="1" si="12"/>
        <v>4.9599999999999991</v>
      </c>
      <c r="Q43" s="177">
        <f t="shared" ca="1" si="13"/>
        <v>2.8399999999999994</v>
      </c>
      <c r="R43" s="178">
        <f t="shared" ca="1" si="14"/>
        <v>588.04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588.04</v>
      </c>
      <c r="I44" s="180">
        <f t="shared" ca="1" si="5"/>
        <v>493.15</v>
      </c>
      <c r="J44" s="177">
        <f t="shared" ca="1" si="6"/>
        <v>87.09</v>
      </c>
      <c r="K44" s="177">
        <f t="shared" ca="1" si="7"/>
        <v>4.96</v>
      </c>
      <c r="L44" s="177">
        <f t="shared" ca="1" si="8"/>
        <v>2.84</v>
      </c>
      <c r="M44" s="178">
        <f t="shared" ca="1" si="9"/>
        <v>588.04000000000008</v>
      </c>
      <c r="N44" s="176">
        <f t="shared" ca="1" si="10"/>
        <v>493.14999999999986</v>
      </c>
      <c r="O44" s="177">
        <f t="shared" ca="1" si="11"/>
        <v>87.089999999999989</v>
      </c>
      <c r="P44" s="177">
        <f t="shared" ca="1" si="12"/>
        <v>4.9599999999999991</v>
      </c>
      <c r="Q44" s="177">
        <f t="shared" ca="1" si="13"/>
        <v>2.8399999999999994</v>
      </c>
      <c r="R44" s="178">
        <f t="shared" ca="1" si="14"/>
        <v>588.04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588.04</v>
      </c>
      <c r="I45" s="180">
        <f t="shared" ca="1" si="5"/>
        <v>493.15</v>
      </c>
      <c r="J45" s="177">
        <f t="shared" ca="1" si="6"/>
        <v>87.09</v>
      </c>
      <c r="K45" s="177">
        <f t="shared" ca="1" si="7"/>
        <v>4.96</v>
      </c>
      <c r="L45" s="177">
        <f t="shared" ca="1" si="8"/>
        <v>2.84</v>
      </c>
      <c r="M45" s="178">
        <f t="shared" ca="1" si="9"/>
        <v>588.04000000000008</v>
      </c>
      <c r="N45" s="176">
        <f t="shared" ca="1" si="10"/>
        <v>493.14999999999986</v>
      </c>
      <c r="O45" s="177">
        <f t="shared" ca="1" si="11"/>
        <v>87.089999999999989</v>
      </c>
      <c r="P45" s="177">
        <f t="shared" ca="1" si="12"/>
        <v>4.9599999999999991</v>
      </c>
      <c r="Q45" s="177">
        <f t="shared" ca="1" si="13"/>
        <v>2.8399999999999994</v>
      </c>
      <c r="R45" s="178">
        <f t="shared" ca="1" si="14"/>
        <v>588.04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588.04</v>
      </c>
      <c r="I46" s="180">
        <f t="shared" ca="1" si="5"/>
        <v>493.15</v>
      </c>
      <c r="J46" s="177">
        <f t="shared" ca="1" si="6"/>
        <v>87.09</v>
      </c>
      <c r="K46" s="177">
        <f t="shared" ca="1" si="7"/>
        <v>4.96</v>
      </c>
      <c r="L46" s="177">
        <f t="shared" ca="1" si="8"/>
        <v>2.84</v>
      </c>
      <c r="M46" s="178">
        <f t="shared" ca="1" si="9"/>
        <v>588.04000000000008</v>
      </c>
      <c r="N46" s="176">
        <f t="shared" ca="1" si="10"/>
        <v>493.14999999999986</v>
      </c>
      <c r="O46" s="177">
        <f t="shared" ca="1" si="11"/>
        <v>87.089999999999989</v>
      </c>
      <c r="P46" s="177">
        <f t="shared" ca="1" si="12"/>
        <v>4.9599999999999991</v>
      </c>
      <c r="Q46" s="177">
        <f t="shared" ca="1" si="13"/>
        <v>2.8399999999999994</v>
      </c>
      <c r="R46" s="178">
        <f t="shared" ca="1" si="14"/>
        <v>588.04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588.04</v>
      </c>
      <c r="I47" s="180">
        <f t="shared" ca="1" si="5"/>
        <v>493.15</v>
      </c>
      <c r="J47" s="177">
        <f t="shared" ca="1" si="6"/>
        <v>87.09</v>
      </c>
      <c r="K47" s="177">
        <f t="shared" ca="1" si="7"/>
        <v>4.96</v>
      </c>
      <c r="L47" s="177">
        <f t="shared" ca="1" si="8"/>
        <v>2.84</v>
      </c>
      <c r="M47" s="178">
        <f t="shared" ca="1" si="9"/>
        <v>588.04000000000008</v>
      </c>
      <c r="N47" s="176">
        <f t="shared" ca="1" si="10"/>
        <v>493.14999999999986</v>
      </c>
      <c r="O47" s="177">
        <f t="shared" ca="1" si="11"/>
        <v>87.089999999999989</v>
      </c>
      <c r="P47" s="177">
        <f t="shared" ca="1" si="12"/>
        <v>4.9599999999999991</v>
      </c>
      <c r="Q47" s="177">
        <f t="shared" ca="1" si="13"/>
        <v>2.8399999999999994</v>
      </c>
      <c r="R47" s="178">
        <f t="shared" ca="1" si="14"/>
        <v>588.04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588.04</v>
      </c>
      <c r="I48" s="180">
        <f t="shared" ca="1" si="5"/>
        <v>493.15</v>
      </c>
      <c r="J48" s="177">
        <f t="shared" ca="1" si="6"/>
        <v>87.09</v>
      </c>
      <c r="K48" s="177">
        <f t="shared" ca="1" si="7"/>
        <v>4.96</v>
      </c>
      <c r="L48" s="177">
        <f t="shared" ca="1" si="8"/>
        <v>2.84</v>
      </c>
      <c r="M48" s="178">
        <f t="shared" ca="1" si="9"/>
        <v>588.04000000000008</v>
      </c>
      <c r="N48" s="176">
        <f t="shared" ca="1" si="10"/>
        <v>493.14999999999986</v>
      </c>
      <c r="O48" s="177">
        <f t="shared" ca="1" si="11"/>
        <v>87.089999999999989</v>
      </c>
      <c r="P48" s="177">
        <f t="shared" ca="1" si="12"/>
        <v>4.9599999999999991</v>
      </c>
      <c r="Q48" s="177">
        <f t="shared" ca="1" si="13"/>
        <v>2.8399999999999994</v>
      </c>
      <c r="R48" s="178">
        <f t="shared" ca="1" si="14"/>
        <v>588.04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588.04</v>
      </c>
      <c r="I49" s="180">
        <f t="shared" ca="1" si="5"/>
        <v>493.15</v>
      </c>
      <c r="J49" s="177">
        <f t="shared" ca="1" si="6"/>
        <v>87.09</v>
      </c>
      <c r="K49" s="177">
        <f t="shared" ca="1" si="7"/>
        <v>4.96</v>
      </c>
      <c r="L49" s="177">
        <f t="shared" ca="1" si="8"/>
        <v>2.84</v>
      </c>
      <c r="M49" s="178">
        <f t="shared" ca="1" si="9"/>
        <v>588.04000000000008</v>
      </c>
      <c r="N49" s="176">
        <f t="shared" ca="1" si="10"/>
        <v>493.14999999999986</v>
      </c>
      <c r="O49" s="177">
        <f t="shared" ca="1" si="11"/>
        <v>87.089999999999989</v>
      </c>
      <c r="P49" s="177">
        <f t="shared" ca="1" si="12"/>
        <v>4.9599999999999991</v>
      </c>
      <c r="Q49" s="177">
        <f t="shared" ca="1" si="13"/>
        <v>2.8399999999999994</v>
      </c>
      <c r="R49" s="178">
        <f t="shared" ca="1" si="14"/>
        <v>588.04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588.04</v>
      </c>
      <c r="I50" s="180">
        <f t="shared" ca="1" si="5"/>
        <v>493.15</v>
      </c>
      <c r="J50" s="177">
        <f t="shared" ca="1" si="6"/>
        <v>87.09</v>
      </c>
      <c r="K50" s="177">
        <f t="shared" ca="1" si="7"/>
        <v>4.96</v>
      </c>
      <c r="L50" s="177">
        <f t="shared" ca="1" si="8"/>
        <v>2.84</v>
      </c>
      <c r="M50" s="178">
        <f t="shared" ca="1" si="9"/>
        <v>588.04000000000008</v>
      </c>
      <c r="N50" s="176">
        <f t="shared" ca="1" si="10"/>
        <v>493.14999999999986</v>
      </c>
      <c r="O50" s="177">
        <f t="shared" ca="1" si="11"/>
        <v>87.089999999999989</v>
      </c>
      <c r="P50" s="177">
        <f t="shared" ca="1" si="12"/>
        <v>4.9599999999999991</v>
      </c>
      <c r="Q50" s="177">
        <f t="shared" ca="1" si="13"/>
        <v>2.8399999999999994</v>
      </c>
      <c r="R50" s="178">
        <f t="shared" ca="1" si="14"/>
        <v>588.04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588.04</v>
      </c>
      <c r="I51" s="180">
        <f t="shared" ca="1" si="5"/>
        <v>493.15</v>
      </c>
      <c r="J51" s="177">
        <f t="shared" ca="1" si="6"/>
        <v>87.09</v>
      </c>
      <c r="K51" s="177">
        <f t="shared" ca="1" si="7"/>
        <v>4.96</v>
      </c>
      <c r="L51" s="177">
        <f t="shared" ca="1" si="8"/>
        <v>2.84</v>
      </c>
      <c r="M51" s="178">
        <f t="shared" ca="1" si="9"/>
        <v>588.04000000000008</v>
      </c>
      <c r="N51" s="176">
        <f t="shared" ca="1" si="10"/>
        <v>493.14999999999986</v>
      </c>
      <c r="O51" s="177">
        <f t="shared" ca="1" si="11"/>
        <v>87.089999999999989</v>
      </c>
      <c r="P51" s="177">
        <f t="shared" ca="1" si="12"/>
        <v>4.9599999999999991</v>
      </c>
      <c r="Q51" s="177">
        <f t="shared" ca="1" si="13"/>
        <v>2.8399999999999994</v>
      </c>
      <c r="R51" s="178">
        <f t="shared" ca="1" si="14"/>
        <v>588.04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588.04</v>
      </c>
      <c r="I52" s="180">
        <f t="shared" ca="1" si="5"/>
        <v>493.15</v>
      </c>
      <c r="J52" s="177">
        <f t="shared" ca="1" si="6"/>
        <v>87.09</v>
      </c>
      <c r="K52" s="177">
        <f t="shared" ca="1" si="7"/>
        <v>4.96</v>
      </c>
      <c r="L52" s="177">
        <f t="shared" ca="1" si="8"/>
        <v>2.84</v>
      </c>
      <c r="M52" s="178">
        <f t="shared" ca="1" si="9"/>
        <v>588.04000000000008</v>
      </c>
      <c r="N52" s="176">
        <f t="shared" ca="1" si="10"/>
        <v>493.14999999999986</v>
      </c>
      <c r="O52" s="177">
        <f t="shared" ca="1" si="11"/>
        <v>87.089999999999989</v>
      </c>
      <c r="P52" s="177">
        <f t="shared" ca="1" si="12"/>
        <v>4.9599999999999991</v>
      </c>
      <c r="Q52" s="177">
        <f t="shared" ca="1" si="13"/>
        <v>2.8399999999999994</v>
      </c>
      <c r="R52" s="178">
        <f t="shared" ca="1" si="14"/>
        <v>588.04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588.04</v>
      </c>
      <c r="I53" s="180">
        <f t="shared" ca="1" si="5"/>
        <v>493.15</v>
      </c>
      <c r="J53" s="177">
        <f t="shared" ca="1" si="6"/>
        <v>87.09</v>
      </c>
      <c r="K53" s="177">
        <f t="shared" ca="1" si="7"/>
        <v>4.96</v>
      </c>
      <c r="L53" s="177">
        <f t="shared" ca="1" si="8"/>
        <v>2.84</v>
      </c>
      <c r="M53" s="178">
        <f t="shared" ca="1" si="9"/>
        <v>588.04000000000008</v>
      </c>
      <c r="N53" s="176">
        <f t="shared" ca="1" si="10"/>
        <v>493.14999999999986</v>
      </c>
      <c r="O53" s="177">
        <f t="shared" ca="1" si="11"/>
        <v>87.089999999999989</v>
      </c>
      <c r="P53" s="177">
        <f t="shared" ca="1" si="12"/>
        <v>4.9599999999999991</v>
      </c>
      <c r="Q53" s="177">
        <f t="shared" ca="1" si="13"/>
        <v>2.8399999999999994</v>
      </c>
      <c r="R53" s="178">
        <f t="shared" ca="1" si="14"/>
        <v>588.04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588.04</v>
      </c>
      <c r="I54" s="180">
        <f t="shared" ca="1" si="5"/>
        <v>493.15</v>
      </c>
      <c r="J54" s="177">
        <f t="shared" ca="1" si="6"/>
        <v>87.09</v>
      </c>
      <c r="K54" s="177">
        <f t="shared" ca="1" si="7"/>
        <v>4.96</v>
      </c>
      <c r="L54" s="177">
        <f t="shared" ca="1" si="8"/>
        <v>2.84</v>
      </c>
      <c r="M54" s="178">
        <f t="shared" ca="1" si="9"/>
        <v>588.04000000000008</v>
      </c>
      <c r="N54" s="176">
        <f t="shared" ca="1" si="10"/>
        <v>493.14999999999986</v>
      </c>
      <c r="O54" s="177">
        <f t="shared" ca="1" si="11"/>
        <v>87.089999999999989</v>
      </c>
      <c r="P54" s="177">
        <f t="shared" ca="1" si="12"/>
        <v>4.9599999999999991</v>
      </c>
      <c r="Q54" s="177">
        <f t="shared" ca="1" si="13"/>
        <v>2.8399999999999994</v>
      </c>
      <c r="R54" s="178">
        <f t="shared" ca="1" si="14"/>
        <v>588.04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588.04</v>
      </c>
      <c r="I55" s="180">
        <f t="shared" ca="1" si="5"/>
        <v>493.15</v>
      </c>
      <c r="J55" s="177">
        <f t="shared" ca="1" si="6"/>
        <v>87.09</v>
      </c>
      <c r="K55" s="177">
        <f t="shared" ca="1" si="7"/>
        <v>4.96</v>
      </c>
      <c r="L55" s="177">
        <f t="shared" ca="1" si="8"/>
        <v>2.84</v>
      </c>
      <c r="M55" s="178">
        <f t="shared" ca="1" si="9"/>
        <v>588.04000000000008</v>
      </c>
      <c r="N55" s="176">
        <f t="shared" ca="1" si="10"/>
        <v>493.14999999999986</v>
      </c>
      <c r="O55" s="177">
        <f t="shared" ca="1" si="11"/>
        <v>87.089999999999989</v>
      </c>
      <c r="P55" s="177">
        <f t="shared" ca="1" si="12"/>
        <v>4.9599999999999991</v>
      </c>
      <c r="Q55" s="177">
        <f t="shared" ca="1" si="13"/>
        <v>2.8399999999999994</v>
      </c>
      <c r="R55" s="178">
        <f t="shared" ca="1" si="14"/>
        <v>588.04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588.04</v>
      </c>
      <c r="I56" s="180">
        <f t="shared" ca="1" si="5"/>
        <v>493.15</v>
      </c>
      <c r="J56" s="177">
        <f t="shared" ca="1" si="6"/>
        <v>87.09</v>
      </c>
      <c r="K56" s="177">
        <f t="shared" ca="1" si="7"/>
        <v>4.96</v>
      </c>
      <c r="L56" s="177">
        <f t="shared" ca="1" si="8"/>
        <v>2.84</v>
      </c>
      <c r="M56" s="178">
        <f t="shared" ca="1" si="9"/>
        <v>588.04000000000008</v>
      </c>
      <c r="N56" s="176">
        <f t="shared" ca="1" si="10"/>
        <v>493.14999999999986</v>
      </c>
      <c r="O56" s="177">
        <f t="shared" ca="1" si="11"/>
        <v>87.089999999999989</v>
      </c>
      <c r="P56" s="177">
        <f t="shared" ca="1" si="12"/>
        <v>4.9599999999999991</v>
      </c>
      <c r="Q56" s="177">
        <f t="shared" ca="1" si="13"/>
        <v>2.8399999999999994</v>
      </c>
      <c r="R56" s="178">
        <f t="shared" ca="1" si="14"/>
        <v>588.04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607.4</v>
      </c>
      <c r="I57" s="180">
        <f t="shared" ca="1" si="5"/>
        <v>493.15</v>
      </c>
      <c r="J57" s="177">
        <f t="shared" ca="1" si="6"/>
        <v>106.45</v>
      </c>
      <c r="K57" s="177">
        <f t="shared" ca="1" si="7"/>
        <v>4.96</v>
      </c>
      <c r="L57" s="177">
        <f t="shared" ca="1" si="8"/>
        <v>2.84</v>
      </c>
      <c r="M57" s="178">
        <f t="shared" ca="1" si="9"/>
        <v>607.40000000000009</v>
      </c>
      <c r="N57" s="176">
        <f t="shared" ca="1" si="10"/>
        <v>493.14999999999986</v>
      </c>
      <c r="O57" s="177">
        <f t="shared" ca="1" si="11"/>
        <v>106.44999999999999</v>
      </c>
      <c r="P57" s="177">
        <f t="shared" ca="1" si="12"/>
        <v>4.9599999999999991</v>
      </c>
      <c r="Q57" s="177">
        <f t="shared" ca="1" si="13"/>
        <v>2.8399999999999994</v>
      </c>
      <c r="R57" s="178">
        <f t="shared" ca="1" si="14"/>
        <v>607.4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631.59</v>
      </c>
      <c r="I58" s="180">
        <f t="shared" ca="1" si="5"/>
        <v>493.15</v>
      </c>
      <c r="J58" s="177">
        <f t="shared" ca="1" si="6"/>
        <v>130.63999999999999</v>
      </c>
      <c r="K58" s="177">
        <f t="shared" ca="1" si="7"/>
        <v>4.96</v>
      </c>
      <c r="L58" s="177">
        <f t="shared" ca="1" si="8"/>
        <v>2.84</v>
      </c>
      <c r="M58" s="178">
        <f t="shared" ca="1" si="9"/>
        <v>631.59</v>
      </c>
      <c r="N58" s="176">
        <f t="shared" ca="1" si="10"/>
        <v>493.15</v>
      </c>
      <c r="O58" s="177">
        <f t="shared" ca="1" si="11"/>
        <v>130.63999999999999</v>
      </c>
      <c r="P58" s="177">
        <f t="shared" ca="1" si="12"/>
        <v>4.96</v>
      </c>
      <c r="Q58" s="177">
        <f t="shared" ca="1" si="13"/>
        <v>2.84</v>
      </c>
      <c r="R58" s="178">
        <f t="shared" ca="1" si="14"/>
        <v>631.59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631.59</v>
      </c>
      <c r="I59" s="180">
        <f t="shared" ca="1" si="5"/>
        <v>493.15</v>
      </c>
      <c r="J59" s="177">
        <f t="shared" ca="1" si="6"/>
        <v>130.63999999999999</v>
      </c>
      <c r="K59" s="177">
        <f t="shared" ca="1" si="7"/>
        <v>4.96</v>
      </c>
      <c r="L59" s="177">
        <f t="shared" ca="1" si="8"/>
        <v>2.84</v>
      </c>
      <c r="M59" s="178">
        <f t="shared" ca="1" si="9"/>
        <v>631.59</v>
      </c>
      <c r="N59" s="176">
        <f t="shared" ca="1" si="10"/>
        <v>493.15</v>
      </c>
      <c r="O59" s="177">
        <f t="shared" ca="1" si="11"/>
        <v>130.63999999999999</v>
      </c>
      <c r="P59" s="177">
        <f t="shared" ca="1" si="12"/>
        <v>4.96</v>
      </c>
      <c r="Q59" s="177">
        <f t="shared" ca="1" si="13"/>
        <v>2.84</v>
      </c>
      <c r="R59" s="178">
        <f t="shared" ca="1" si="14"/>
        <v>631.59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659.83</v>
      </c>
      <c r="I60" s="180">
        <f t="shared" ca="1" si="5"/>
        <v>493.15</v>
      </c>
      <c r="J60" s="177">
        <f t="shared" ca="1" si="6"/>
        <v>158.88</v>
      </c>
      <c r="K60" s="177">
        <f t="shared" ca="1" si="7"/>
        <v>4.96</v>
      </c>
      <c r="L60" s="177">
        <f t="shared" ca="1" si="8"/>
        <v>2.84</v>
      </c>
      <c r="M60" s="178">
        <f t="shared" ca="1" si="9"/>
        <v>659.83</v>
      </c>
      <c r="N60" s="176">
        <f t="shared" ca="1" si="10"/>
        <v>493.15</v>
      </c>
      <c r="O60" s="177">
        <f t="shared" ca="1" si="11"/>
        <v>158.88</v>
      </c>
      <c r="P60" s="177">
        <f t="shared" ca="1" si="12"/>
        <v>4.96</v>
      </c>
      <c r="Q60" s="177">
        <f t="shared" ca="1" si="13"/>
        <v>2.84</v>
      </c>
      <c r="R60" s="178">
        <f t="shared" ca="1" si="14"/>
        <v>659.83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659.83</v>
      </c>
      <c r="I61" s="180">
        <f t="shared" ca="1" si="5"/>
        <v>493.15</v>
      </c>
      <c r="J61" s="177">
        <f t="shared" ca="1" si="6"/>
        <v>158.88</v>
      </c>
      <c r="K61" s="177">
        <f t="shared" ca="1" si="7"/>
        <v>4.96</v>
      </c>
      <c r="L61" s="177">
        <f t="shared" ca="1" si="8"/>
        <v>2.84</v>
      </c>
      <c r="M61" s="178">
        <f t="shared" ca="1" si="9"/>
        <v>659.83</v>
      </c>
      <c r="N61" s="176">
        <f t="shared" ca="1" si="10"/>
        <v>493.15</v>
      </c>
      <c r="O61" s="177">
        <f t="shared" ca="1" si="11"/>
        <v>158.88</v>
      </c>
      <c r="P61" s="177">
        <f t="shared" ca="1" si="12"/>
        <v>4.96</v>
      </c>
      <c r="Q61" s="177">
        <f t="shared" ca="1" si="13"/>
        <v>2.84</v>
      </c>
      <c r="R61" s="178">
        <f t="shared" ca="1" si="14"/>
        <v>659.83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659.83</v>
      </c>
      <c r="I62" s="180">
        <f t="shared" ca="1" si="5"/>
        <v>493.15</v>
      </c>
      <c r="J62" s="177">
        <f t="shared" ca="1" si="6"/>
        <v>158.88</v>
      </c>
      <c r="K62" s="177">
        <f t="shared" ca="1" si="7"/>
        <v>4.96</v>
      </c>
      <c r="L62" s="177">
        <f t="shared" ca="1" si="8"/>
        <v>2.84</v>
      </c>
      <c r="M62" s="178">
        <f t="shared" ca="1" si="9"/>
        <v>659.83</v>
      </c>
      <c r="N62" s="176">
        <f t="shared" ca="1" si="10"/>
        <v>493.15</v>
      </c>
      <c r="O62" s="177">
        <f t="shared" ca="1" si="11"/>
        <v>158.88</v>
      </c>
      <c r="P62" s="177">
        <f t="shared" ca="1" si="12"/>
        <v>4.96</v>
      </c>
      <c r="Q62" s="177">
        <f t="shared" ca="1" si="13"/>
        <v>2.84</v>
      </c>
      <c r="R62" s="178">
        <f t="shared" ca="1" si="14"/>
        <v>659.83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659.83</v>
      </c>
      <c r="I63" s="180">
        <f t="shared" ca="1" si="5"/>
        <v>493.15</v>
      </c>
      <c r="J63" s="177">
        <f t="shared" ca="1" si="6"/>
        <v>158.88</v>
      </c>
      <c r="K63" s="177">
        <f t="shared" ca="1" si="7"/>
        <v>4.96</v>
      </c>
      <c r="L63" s="177">
        <f t="shared" ca="1" si="8"/>
        <v>2.84</v>
      </c>
      <c r="M63" s="178">
        <f t="shared" ca="1" si="9"/>
        <v>659.83</v>
      </c>
      <c r="N63" s="176">
        <f t="shared" ca="1" si="10"/>
        <v>493.15</v>
      </c>
      <c r="O63" s="177">
        <f t="shared" ca="1" si="11"/>
        <v>158.88</v>
      </c>
      <c r="P63" s="177">
        <f t="shared" ca="1" si="12"/>
        <v>4.96</v>
      </c>
      <c r="Q63" s="177">
        <f t="shared" ca="1" si="13"/>
        <v>2.84</v>
      </c>
      <c r="R63" s="178">
        <f t="shared" ca="1" si="14"/>
        <v>659.83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659.83</v>
      </c>
      <c r="I64" s="180">
        <f t="shared" ca="1" si="5"/>
        <v>493.15</v>
      </c>
      <c r="J64" s="177">
        <f t="shared" ca="1" si="6"/>
        <v>158.88</v>
      </c>
      <c r="K64" s="177">
        <f t="shared" ca="1" si="7"/>
        <v>4.96</v>
      </c>
      <c r="L64" s="177">
        <f t="shared" ca="1" si="8"/>
        <v>2.84</v>
      </c>
      <c r="M64" s="178">
        <f t="shared" ca="1" si="9"/>
        <v>659.83</v>
      </c>
      <c r="N64" s="176">
        <f t="shared" ca="1" si="10"/>
        <v>493.15</v>
      </c>
      <c r="O64" s="177">
        <f t="shared" ca="1" si="11"/>
        <v>158.88</v>
      </c>
      <c r="P64" s="177">
        <f t="shared" ca="1" si="12"/>
        <v>4.96</v>
      </c>
      <c r="Q64" s="177">
        <f t="shared" ca="1" si="13"/>
        <v>2.84</v>
      </c>
      <c r="R64" s="178">
        <f t="shared" ca="1" si="14"/>
        <v>659.83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659.83</v>
      </c>
      <c r="I65" s="180">
        <f t="shared" ca="1" si="5"/>
        <v>493.15</v>
      </c>
      <c r="J65" s="177">
        <f t="shared" ca="1" si="6"/>
        <v>158.88</v>
      </c>
      <c r="K65" s="177">
        <f t="shared" ca="1" si="7"/>
        <v>4.96</v>
      </c>
      <c r="L65" s="177">
        <f t="shared" ca="1" si="8"/>
        <v>2.84</v>
      </c>
      <c r="M65" s="178">
        <f t="shared" ca="1" si="9"/>
        <v>659.83</v>
      </c>
      <c r="N65" s="176">
        <f t="shared" ca="1" si="10"/>
        <v>493.15</v>
      </c>
      <c r="O65" s="177">
        <f t="shared" ca="1" si="11"/>
        <v>158.88</v>
      </c>
      <c r="P65" s="177">
        <f t="shared" ca="1" si="12"/>
        <v>4.96</v>
      </c>
      <c r="Q65" s="177">
        <f t="shared" ca="1" si="13"/>
        <v>2.84</v>
      </c>
      <c r="R65" s="178">
        <f t="shared" ca="1" si="14"/>
        <v>659.83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659.83</v>
      </c>
      <c r="I66" s="180">
        <f t="shared" ca="1" si="5"/>
        <v>493.15</v>
      </c>
      <c r="J66" s="177">
        <f t="shared" ca="1" si="6"/>
        <v>158.88</v>
      </c>
      <c r="K66" s="177">
        <f t="shared" ca="1" si="7"/>
        <v>4.96</v>
      </c>
      <c r="L66" s="177">
        <f t="shared" ca="1" si="8"/>
        <v>2.84</v>
      </c>
      <c r="M66" s="178">
        <f t="shared" ca="1" si="9"/>
        <v>659.83</v>
      </c>
      <c r="N66" s="176">
        <f t="shared" ca="1" si="10"/>
        <v>493.15</v>
      </c>
      <c r="O66" s="177">
        <f t="shared" ca="1" si="11"/>
        <v>158.88</v>
      </c>
      <c r="P66" s="177">
        <f t="shared" ca="1" si="12"/>
        <v>4.96</v>
      </c>
      <c r="Q66" s="177">
        <f t="shared" ca="1" si="13"/>
        <v>2.84</v>
      </c>
      <c r="R66" s="178">
        <f t="shared" ca="1" si="14"/>
        <v>659.83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659.83</v>
      </c>
      <c r="I67" s="180">
        <f t="shared" ca="1" si="5"/>
        <v>493.15</v>
      </c>
      <c r="J67" s="177">
        <f t="shared" ca="1" si="6"/>
        <v>158.88</v>
      </c>
      <c r="K67" s="177">
        <f t="shared" ca="1" si="7"/>
        <v>4.96</v>
      </c>
      <c r="L67" s="177">
        <f t="shared" ca="1" si="8"/>
        <v>2.84</v>
      </c>
      <c r="M67" s="178">
        <f t="shared" ca="1" si="9"/>
        <v>659.83</v>
      </c>
      <c r="N67" s="176">
        <f t="shared" ca="1" si="10"/>
        <v>493.15</v>
      </c>
      <c r="O67" s="177">
        <f t="shared" ca="1" si="11"/>
        <v>158.88</v>
      </c>
      <c r="P67" s="177">
        <f t="shared" ca="1" si="12"/>
        <v>4.96</v>
      </c>
      <c r="Q67" s="177">
        <f t="shared" ca="1" si="13"/>
        <v>2.84</v>
      </c>
      <c r="R67" s="178">
        <f t="shared" ca="1" si="14"/>
        <v>659.83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659.83</v>
      </c>
      <c r="I68" s="180">
        <f t="shared" ref="I68:I98" ca="1" si="20">INDIRECT("BRPL_EOD!" &amp; $V$3 &amp; X68)</f>
        <v>493.15</v>
      </c>
      <c r="J68" s="177">
        <f t="shared" ref="J68:J98" ca="1" si="21">INDIRECT("BYPL_EOD!" &amp; $V$3 &amp; X68)</f>
        <v>158.88</v>
      </c>
      <c r="K68" s="177">
        <f t="shared" ref="K68:K98" ca="1" si="22">INDIRECT("TPDDL_EOD!" &amp; $V$3 &amp; X68)</f>
        <v>4.96</v>
      </c>
      <c r="L68" s="177">
        <f t="shared" ref="L68:L98" ca="1" si="23">INDIRECT("NDMC_EOD!" &amp; $V$3 &amp; X68)</f>
        <v>2.84</v>
      </c>
      <c r="M68" s="178">
        <f t="shared" ref="M68:M98" ca="1" si="24">SUM(I68:L68)</f>
        <v>659.83</v>
      </c>
      <c r="N68" s="176">
        <f t="shared" ref="N68:N98" ca="1" si="25">INDIRECT("BRPL_ISGS_exbus!" &amp; $V$3 &amp; X68)</f>
        <v>493.15</v>
      </c>
      <c r="O68" s="177">
        <f t="shared" ref="O68:O98" ca="1" si="26">INDIRECT("BYPL_ISGS_exbus!" &amp; $V$3 &amp; X68)</f>
        <v>158.88</v>
      </c>
      <c r="P68" s="177">
        <f t="shared" ref="P68:P98" ca="1" si="27">INDIRECT("TPDDL_ISGS_exbus!" &amp; $V$3 &amp; X68)</f>
        <v>4.96</v>
      </c>
      <c r="Q68" s="177">
        <f t="shared" ref="Q68:Q98" ca="1" si="28">INDIRECT("NDMC_ISGS_exbus!" &amp; $V$3 &amp; X68)</f>
        <v>2.84</v>
      </c>
      <c r="R68" s="178">
        <f t="shared" ref="R68:R98" ca="1" si="29">SUM(N68:Q68)</f>
        <v>659.83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659.83</v>
      </c>
      <c r="I69" s="180">
        <f t="shared" ca="1" si="20"/>
        <v>493.15</v>
      </c>
      <c r="J69" s="177">
        <f t="shared" ca="1" si="21"/>
        <v>158.88</v>
      </c>
      <c r="K69" s="177">
        <f t="shared" ca="1" si="22"/>
        <v>4.96</v>
      </c>
      <c r="L69" s="177">
        <f t="shared" ca="1" si="23"/>
        <v>2.84</v>
      </c>
      <c r="M69" s="178">
        <f t="shared" ca="1" si="24"/>
        <v>659.83</v>
      </c>
      <c r="N69" s="176">
        <f t="shared" ca="1" si="25"/>
        <v>493.15</v>
      </c>
      <c r="O69" s="177">
        <f t="shared" ca="1" si="26"/>
        <v>158.88</v>
      </c>
      <c r="P69" s="177">
        <f t="shared" ca="1" si="27"/>
        <v>4.96</v>
      </c>
      <c r="Q69" s="177">
        <f t="shared" ca="1" si="28"/>
        <v>2.84</v>
      </c>
      <c r="R69" s="178">
        <f t="shared" ca="1" si="29"/>
        <v>659.83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659.83</v>
      </c>
      <c r="I70" s="180">
        <f t="shared" ca="1" si="20"/>
        <v>493.15</v>
      </c>
      <c r="J70" s="177">
        <f t="shared" ca="1" si="21"/>
        <v>158.88</v>
      </c>
      <c r="K70" s="177">
        <f t="shared" ca="1" si="22"/>
        <v>4.96</v>
      </c>
      <c r="L70" s="177">
        <f t="shared" ca="1" si="23"/>
        <v>2.84</v>
      </c>
      <c r="M70" s="178">
        <f t="shared" ca="1" si="24"/>
        <v>659.83</v>
      </c>
      <c r="N70" s="176">
        <f t="shared" ca="1" si="25"/>
        <v>493.15</v>
      </c>
      <c r="O70" s="177">
        <f t="shared" ca="1" si="26"/>
        <v>158.88</v>
      </c>
      <c r="P70" s="177">
        <f t="shared" ca="1" si="27"/>
        <v>4.96</v>
      </c>
      <c r="Q70" s="177">
        <f t="shared" ca="1" si="28"/>
        <v>2.84</v>
      </c>
      <c r="R70" s="178">
        <f t="shared" ca="1" si="29"/>
        <v>659.83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659.85</v>
      </c>
      <c r="I71" s="180">
        <f t="shared" ca="1" si="20"/>
        <v>493.15</v>
      </c>
      <c r="J71" s="177">
        <f t="shared" ca="1" si="21"/>
        <v>158.88</v>
      </c>
      <c r="K71" s="177">
        <f t="shared" ca="1" si="22"/>
        <v>4.96</v>
      </c>
      <c r="L71" s="177">
        <f t="shared" ca="1" si="23"/>
        <v>2.85</v>
      </c>
      <c r="M71" s="178">
        <f t="shared" ca="1" si="24"/>
        <v>659.84</v>
      </c>
      <c r="N71" s="176">
        <f t="shared" ca="1" si="25"/>
        <v>493.15747378152275</v>
      </c>
      <c r="O71" s="177">
        <f t="shared" ca="1" si="26"/>
        <v>158.88240785645004</v>
      </c>
      <c r="P71" s="177">
        <f t="shared" ca="1" si="27"/>
        <v>4.9600751697381185</v>
      </c>
      <c r="Q71" s="177">
        <f t="shared" ca="1" si="28"/>
        <v>2.8500431922890397</v>
      </c>
      <c r="R71" s="178">
        <f t="shared" ca="1" si="29"/>
        <v>659.85</v>
      </c>
      <c r="W71" s="47"/>
      <c r="X71" s="47">
        <v>71</v>
      </c>
    </row>
    <row r="72" spans="1:24">
      <c r="A72" s="62" t="s">
        <v>114</v>
      </c>
      <c r="B72" s="171">
        <f t="shared" ca="1" si="18"/>
        <v>685.78</v>
      </c>
      <c r="C72" s="176">
        <f t="shared" ca="1" si="19"/>
        <v>509.41255615224969</v>
      </c>
      <c r="D72" s="177">
        <f t="shared" ca="1" si="19"/>
        <v>164.09093464260803</v>
      </c>
      <c r="E72" s="177">
        <f t="shared" ca="1" si="19"/>
        <v>9.3551635647263023</v>
      </c>
      <c r="F72" s="178">
        <f t="shared" ca="1" si="19"/>
        <v>2.9213456404159683</v>
      </c>
      <c r="G72" s="179">
        <f t="shared" ca="1" si="16"/>
        <v>0</v>
      </c>
      <c r="H72" s="179">
        <f t="shared" ca="1" si="17"/>
        <v>663.63</v>
      </c>
      <c r="I72" s="180">
        <f t="shared" ca="1" si="20"/>
        <v>492.95</v>
      </c>
      <c r="J72" s="177">
        <f t="shared" ca="1" si="21"/>
        <v>158.81</v>
      </c>
      <c r="K72" s="177">
        <f t="shared" ca="1" si="22"/>
        <v>9.0299999999999994</v>
      </c>
      <c r="L72" s="177">
        <f t="shared" ca="1" si="23"/>
        <v>2.85</v>
      </c>
      <c r="M72" s="178">
        <f t="shared" ca="1" si="24"/>
        <v>663.64</v>
      </c>
      <c r="N72" s="176">
        <f t="shared" ca="1" si="25"/>
        <v>492.9425720270026</v>
      </c>
      <c r="O72" s="177">
        <f t="shared" ca="1" si="26"/>
        <v>158.80760698571515</v>
      </c>
      <c r="P72" s="177">
        <f t="shared" ca="1" si="27"/>
        <v>9.0298639322524252</v>
      </c>
      <c r="Q72" s="177">
        <f t="shared" ca="1" si="28"/>
        <v>2.8499570550298357</v>
      </c>
      <c r="R72" s="178">
        <f t="shared" ca="1" si="29"/>
        <v>663.63</v>
      </c>
      <c r="W72" s="47"/>
      <c r="X72" s="47">
        <v>72</v>
      </c>
    </row>
    <row r="73" spans="1:24">
      <c r="A73" s="62" t="s">
        <v>115</v>
      </c>
      <c r="B73" s="171">
        <f t="shared" ca="1" si="18"/>
        <v>685.78</v>
      </c>
      <c r="C73" s="176">
        <f t="shared" ca="1" si="19"/>
        <v>509.41255615224969</v>
      </c>
      <c r="D73" s="177">
        <f t="shared" ca="1" si="19"/>
        <v>164.09093464260803</v>
      </c>
      <c r="E73" s="177">
        <f t="shared" ca="1" si="19"/>
        <v>9.3551635647263023</v>
      </c>
      <c r="F73" s="178">
        <f t="shared" ca="1" si="19"/>
        <v>2.9213456404159683</v>
      </c>
      <c r="G73" s="179">
        <f t="shared" ca="1" si="16"/>
        <v>0</v>
      </c>
      <c r="H73" s="179">
        <f t="shared" ca="1" si="17"/>
        <v>663.63</v>
      </c>
      <c r="I73" s="180">
        <f t="shared" ca="1" si="20"/>
        <v>492.95</v>
      </c>
      <c r="J73" s="177">
        <f t="shared" ca="1" si="21"/>
        <v>158.81</v>
      </c>
      <c r="K73" s="177">
        <f t="shared" ca="1" si="22"/>
        <v>9.0299999999999994</v>
      </c>
      <c r="L73" s="177">
        <f t="shared" ca="1" si="23"/>
        <v>2.85</v>
      </c>
      <c r="M73" s="178">
        <f t="shared" ca="1" si="24"/>
        <v>663.64</v>
      </c>
      <c r="N73" s="176">
        <f t="shared" ca="1" si="25"/>
        <v>492.9425720270026</v>
      </c>
      <c r="O73" s="177">
        <f t="shared" ca="1" si="26"/>
        <v>158.80760698571515</v>
      </c>
      <c r="P73" s="177">
        <f t="shared" ca="1" si="27"/>
        <v>9.0298639322524252</v>
      </c>
      <c r="Q73" s="177">
        <f t="shared" ca="1" si="28"/>
        <v>2.8499570550298357</v>
      </c>
      <c r="R73" s="178">
        <f t="shared" ca="1" si="29"/>
        <v>663.63</v>
      </c>
      <c r="W73" s="47"/>
      <c r="X73" s="47">
        <v>73</v>
      </c>
    </row>
    <row r="74" spans="1:24">
      <c r="A74" s="62" t="s">
        <v>116</v>
      </c>
      <c r="B74" s="171">
        <f t="shared" ca="1" si="18"/>
        <v>685.78</v>
      </c>
      <c r="C74" s="176">
        <f t="shared" ca="1" si="19"/>
        <v>509.41255615224969</v>
      </c>
      <c r="D74" s="177">
        <f t="shared" ca="1" si="19"/>
        <v>164.09093464260803</v>
      </c>
      <c r="E74" s="177">
        <f t="shared" ca="1" si="19"/>
        <v>9.3551635647263023</v>
      </c>
      <c r="F74" s="178">
        <f t="shared" ca="1" si="19"/>
        <v>2.9213456404159683</v>
      </c>
      <c r="G74" s="179">
        <f t="shared" ca="1" si="16"/>
        <v>0</v>
      </c>
      <c r="H74" s="179">
        <f t="shared" ca="1" si="17"/>
        <v>663.63</v>
      </c>
      <c r="I74" s="180">
        <f t="shared" ca="1" si="20"/>
        <v>492.95</v>
      </c>
      <c r="J74" s="177">
        <f t="shared" ca="1" si="21"/>
        <v>158.81</v>
      </c>
      <c r="K74" s="177">
        <f t="shared" ca="1" si="22"/>
        <v>9.0299999999999994</v>
      </c>
      <c r="L74" s="177">
        <f t="shared" ca="1" si="23"/>
        <v>2.85</v>
      </c>
      <c r="M74" s="178">
        <f t="shared" ca="1" si="24"/>
        <v>663.64</v>
      </c>
      <c r="N74" s="176">
        <f t="shared" ca="1" si="25"/>
        <v>492.9425720270026</v>
      </c>
      <c r="O74" s="177">
        <f t="shared" ca="1" si="26"/>
        <v>158.80760698571515</v>
      </c>
      <c r="P74" s="177">
        <f t="shared" ca="1" si="27"/>
        <v>9.0298639322524252</v>
      </c>
      <c r="Q74" s="177">
        <f t="shared" ca="1" si="28"/>
        <v>2.8499570550298357</v>
      </c>
      <c r="R74" s="178">
        <f t="shared" ca="1" si="29"/>
        <v>663.63</v>
      </c>
      <c r="W74" s="47"/>
      <c r="X74" s="47">
        <v>74</v>
      </c>
    </row>
    <row r="75" spans="1:24">
      <c r="A75" s="62" t="s">
        <v>117</v>
      </c>
      <c r="B75" s="171">
        <f t="shared" ca="1" si="18"/>
        <v>685.74</v>
      </c>
      <c r="C75" s="176">
        <f t="shared" ca="1" si="19"/>
        <v>509.38284326729229</v>
      </c>
      <c r="D75" s="177">
        <f t="shared" ca="1" si="19"/>
        <v>164.08136358864661</v>
      </c>
      <c r="E75" s="177">
        <f t="shared" ca="1" si="19"/>
        <v>9.3546178991446443</v>
      </c>
      <c r="F75" s="178">
        <f t="shared" ca="1" si="19"/>
        <v>2.9211752449165131</v>
      </c>
      <c r="G75" s="179">
        <f t="shared" ca="1" si="16"/>
        <v>0</v>
      </c>
      <c r="H75" s="179">
        <f t="shared" ca="1" si="17"/>
        <v>663.59</v>
      </c>
      <c r="I75" s="180">
        <f t="shared" ca="1" si="20"/>
        <v>492.92</v>
      </c>
      <c r="J75" s="177">
        <f t="shared" ca="1" si="21"/>
        <v>158.80000000000001</v>
      </c>
      <c r="K75" s="177">
        <f t="shared" ca="1" si="22"/>
        <v>9.0299999999999994</v>
      </c>
      <c r="L75" s="177">
        <f t="shared" ca="1" si="23"/>
        <v>2.85</v>
      </c>
      <c r="M75" s="178">
        <f t="shared" ca="1" si="24"/>
        <v>663.6</v>
      </c>
      <c r="N75" s="176">
        <f t="shared" ca="1" si="25"/>
        <v>492.91257203134421</v>
      </c>
      <c r="O75" s="177">
        <f t="shared" ca="1" si="26"/>
        <v>158.79760699216396</v>
      </c>
      <c r="P75" s="177">
        <f t="shared" ca="1" si="27"/>
        <v>9.0298639240506322</v>
      </c>
      <c r="Q75" s="177">
        <f t="shared" ca="1" si="28"/>
        <v>2.8499570524412299</v>
      </c>
      <c r="R75" s="178">
        <f t="shared" ca="1" si="29"/>
        <v>663.59000000000015</v>
      </c>
      <c r="W75" s="47"/>
      <c r="X75" s="47">
        <v>75</v>
      </c>
    </row>
    <row r="76" spans="1:24">
      <c r="A76" s="62" t="s">
        <v>118</v>
      </c>
      <c r="B76" s="171">
        <f t="shared" ca="1" si="18"/>
        <v>685.74</v>
      </c>
      <c r="C76" s="176">
        <f t="shared" ca="1" si="19"/>
        <v>509.38284326729229</v>
      </c>
      <c r="D76" s="177">
        <f t="shared" ca="1" si="19"/>
        <v>164.08136358864661</v>
      </c>
      <c r="E76" s="177">
        <f t="shared" ca="1" si="19"/>
        <v>9.3546178991446443</v>
      </c>
      <c r="F76" s="178">
        <f t="shared" ca="1" si="19"/>
        <v>2.9211752449165131</v>
      </c>
      <c r="G76" s="179">
        <f t="shared" ca="1" si="16"/>
        <v>0</v>
      </c>
      <c r="H76" s="179">
        <f t="shared" ca="1" si="17"/>
        <v>663.59</v>
      </c>
      <c r="I76" s="180">
        <f t="shared" ca="1" si="20"/>
        <v>492.92</v>
      </c>
      <c r="J76" s="177">
        <f t="shared" ca="1" si="21"/>
        <v>158.80000000000001</v>
      </c>
      <c r="K76" s="177">
        <f t="shared" ca="1" si="22"/>
        <v>9.0299999999999994</v>
      </c>
      <c r="L76" s="177">
        <f t="shared" ca="1" si="23"/>
        <v>2.85</v>
      </c>
      <c r="M76" s="178">
        <f t="shared" ca="1" si="24"/>
        <v>663.6</v>
      </c>
      <c r="N76" s="176">
        <f t="shared" ca="1" si="25"/>
        <v>492.91257203134421</v>
      </c>
      <c r="O76" s="177">
        <f t="shared" ca="1" si="26"/>
        <v>158.79760699216396</v>
      </c>
      <c r="P76" s="177">
        <f t="shared" ca="1" si="27"/>
        <v>9.0298639240506322</v>
      </c>
      <c r="Q76" s="177">
        <f t="shared" ca="1" si="28"/>
        <v>2.8499570524412299</v>
      </c>
      <c r="R76" s="178">
        <f t="shared" ca="1" si="29"/>
        <v>663.59000000000015</v>
      </c>
      <c r="W76" s="47"/>
      <c r="X76" s="47">
        <v>76</v>
      </c>
    </row>
    <row r="77" spans="1:24">
      <c r="A77" s="62" t="s">
        <v>119</v>
      </c>
      <c r="B77" s="171">
        <f t="shared" ca="1" si="18"/>
        <v>685.74</v>
      </c>
      <c r="C77" s="176">
        <f t="shared" ca="1" si="19"/>
        <v>509.38284326729229</v>
      </c>
      <c r="D77" s="177">
        <f t="shared" ca="1" si="19"/>
        <v>164.08136358864661</v>
      </c>
      <c r="E77" s="177">
        <f t="shared" ca="1" si="19"/>
        <v>9.3546178991446443</v>
      </c>
      <c r="F77" s="178">
        <f t="shared" ca="1" si="19"/>
        <v>2.9211752449165131</v>
      </c>
      <c r="G77" s="179">
        <f t="shared" ca="1" si="16"/>
        <v>0</v>
      </c>
      <c r="H77" s="179">
        <f t="shared" ca="1" si="17"/>
        <v>663.59</v>
      </c>
      <c r="I77" s="180">
        <f t="shared" ca="1" si="20"/>
        <v>492.92</v>
      </c>
      <c r="J77" s="177">
        <f t="shared" ca="1" si="21"/>
        <v>158.80000000000001</v>
      </c>
      <c r="K77" s="177">
        <f t="shared" ca="1" si="22"/>
        <v>9.0299999999999994</v>
      </c>
      <c r="L77" s="177">
        <f t="shared" ca="1" si="23"/>
        <v>2.85</v>
      </c>
      <c r="M77" s="178">
        <f t="shared" ca="1" si="24"/>
        <v>663.6</v>
      </c>
      <c r="N77" s="176">
        <f t="shared" ca="1" si="25"/>
        <v>492.91257203134421</v>
      </c>
      <c r="O77" s="177">
        <f t="shared" ca="1" si="26"/>
        <v>158.79760699216396</v>
      </c>
      <c r="P77" s="177">
        <f t="shared" ca="1" si="27"/>
        <v>9.0298639240506322</v>
      </c>
      <c r="Q77" s="177">
        <f t="shared" ca="1" si="28"/>
        <v>2.8499570524412299</v>
      </c>
      <c r="R77" s="178">
        <f t="shared" ca="1" si="29"/>
        <v>663.59000000000015</v>
      </c>
      <c r="W77" s="47"/>
      <c r="X77" s="47">
        <v>77</v>
      </c>
    </row>
    <row r="78" spans="1:24">
      <c r="A78" s="62" t="s">
        <v>120</v>
      </c>
      <c r="B78" s="171">
        <f t="shared" ca="1" si="18"/>
        <v>685.75</v>
      </c>
      <c r="C78" s="176">
        <f t="shared" ca="1" si="19"/>
        <v>509.39027148853165</v>
      </c>
      <c r="D78" s="177">
        <f t="shared" ca="1" si="19"/>
        <v>164.08375635213696</v>
      </c>
      <c r="E78" s="177">
        <f t="shared" ca="1" si="19"/>
        <v>9.3547543155400597</v>
      </c>
      <c r="F78" s="178">
        <f t="shared" ca="1" si="19"/>
        <v>2.9212178437913767</v>
      </c>
      <c r="G78" s="179">
        <f t="shared" ca="1" si="16"/>
        <v>0</v>
      </c>
      <c r="H78" s="179">
        <f t="shared" ca="1" si="17"/>
        <v>663.6</v>
      </c>
      <c r="I78" s="180">
        <f t="shared" ca="1" si="20"/>
        <v>492.93</v>
      </c>
      <c r="J78" s="177">
        <f t="shared" ca="1" si="21"/>
        <v>158.80000000000001</v>
      </c>
      <c r="K78" s="177">
        <f t="shared" ca="1" si="22"/>
        <v>9.0299999999999994</v>
      </c>
      <c r="L78" s="177">
        <f t="shared" ca="1" si="23"/>
        <v>2.85</v>
      </c>
      <c r="M78" s="178">
        <f t="shared" ca="1" si="24"/>
        <v>663.61</v>
      </c>
      <c r="N78" s="176">
        <f t="shared" ca="1" si="25"/>
        <v>492.92257199258603</v>
      </c>
      <c r="O78" s="177">
        <f t="shared" ca="1" si="26"/>
        <v>158.79760702822443</v>
      </c>
      <c r="P78" s="177">
        <f t="shared" ca="1" si="27"/>
        <v>9.0298639261011733</v>
      </c>
      <c r="Q78" s="177">
        <f t="shared" ca="1" si="28"/>
        <v>2.8499570530884104</v>
      </c>
      <c r="R78" s="178">
        <f t="shared" ca="1" si="29"/>
        <v>663.6</v>
      </c>
      <c r="W78" s="47"/>
      <c r="X78" s="47">
        <v>78</v>
      </c>
    </row>
    <row r="79" spans="1:24">
      <c r="A79" s="62" t="s">
        <v>121</v>
      </c>
      <c r="B79" s="171">
        <f t="shared" ca="1" si="18"/>
        <v>685.74</v>
      </c>
      <c r="C79" s="176">
        <f t="shared" ca="1" si="19"/>
        <v>509.38284326729229</v>
      </c>
      <c r="D79" s="177">
        <f t="shared" ca="1" si="19"/>
        <v>164.08136358864661</v>
      </c>
      <c r="E79" s="177">
        <f t="shared" ca="1" si="19"/>
        <v>9.3546178991446443</v>
      </c>
      <c r="F79" s="178">
        <f t="shared" ca="1" si="19"/>
        <v>2.9211752449165131</v>
      </c>
      <c r="G79" s="179">
        <f t="shared" ca="1" si="16"/>
        <v>0</v>
      </c>
      <c r="H79" s="179">
        <f t="shared" ca="1" si="17"/>
        <v>663.59</v>
      </c>
      <c r="I79" s="180">
        <f t="shared" ca="1" si="20"/>
        <v>492.92</v>
      </c>
      <c r="J79" s="177">
        <f t="shared" ca="1" si="21"/>
        <v>158.80000000000001</v>
      </c>
      <c r="K79" s="177">
        <f t="shared" ca="1" si="22"/>
        <v>9.0299999999999994</v>
      </c>
      <c r="L79" s="177">
        <f t="shared" ca="1" si="23"/>
        <v>2.85</v>
      </c>
      <c r="M79" s="178">
        <f t="shared" ca="1" si="24"/>
        <v>663.6</v>
      </c>
      <c r="N79" s="176">
        <f t="shared" ca="1" si="25"/>
        <v>492.91257203134421</v>
      </c>
      <c r="O79" s="177">
        <f t="shared" ca="1" si="26"/>
        <v>158.79760699216396</v>
      </c>
      <c r="P79" s="177">
        <f t="shared" ca="1" si="27"/>
        <v>9.0298639240506322</v>
      </c>
      <c r="Q79" s="177">
        <f t="shared" ca="1" si="28"/>
        <v>2.8499570524412299</v>
      </c>
      <c r="R79" s="178">
        <f t="shared" ca="1" si="29"/>
        <v>663.59000000000015</v>
      </c>
      <c r="W79" s="47"/>
      <c r="X79" s="47">
        <v>79</v>
      </c>
    </row>
    <row r="80" spans="1:24">
      <c r="A80" s="62" t="s">
        <v>122</v>
      </c>
      <c r="B80" s="171">
        <f t="shared" ca="1" si="18"/>
        <v>685.74</v>
      </c>
      <c r="C80" s="176">
        <f t="shared" ca="1" si="19"/>
        <v>509.38284326729229</v>
      </c>
      <c r="D80" s="177">
        <f t="shared" ca="1" si="19"/>
        <v>164.08136358864661</v>
      </c>
      <c r="E80" s="177">
        <f t="shared" ca="1" si="19"/>
        <v>9.3546178991446443</v>
      </c>
      <c r="F80" s="178">
        <f t="shared" ca="1" si="19"/>
        <v>2.9211752449165131</v>
      </c>
      <c r="G80" s="179">
        <f t="shared" ca="1" si="16"/>
        <v>0</v>
      </c>
      <c r="H80" s="179">
        <f t="shared" ca="1" si="17"/>
        <v>663.59</v>
      </c>
      <c r="I80" s="180">
        <f t="shared" ca="1" si="20"/>
        <v>492.92</v>
      </c>
      <c r="J80" s="177">
        <f t="shared" ca="1" si="21"/>
        <v>158.80000000000001</v>
      </c>
      <c r="K80" s="177">
        <f t="shared" ca="1" si="22"/>
        <v>9.0299999999999994</v>
      </c>
      <c r="L80" s="177">
        <f t="shared" ca="1" si="23"/>
        <v>2.85</v>
      </c>
      <c r="M80" s="178">
        <f t="shared" ca="1" si="24"/>
        <v>663.6</v>
      </c>
      <c r="N80" s="176">
        <f t="shared" ca="1" si="25"/>
        <v>492.91257203134421</v>
      </c>
      <c r="O80" s="177">
        <f t="shared" ca="1" si="26"/>
        <v>158.79760699216396</v>
      </c>
      <c r="P80" s="177">
        <f t="shared" ca="1" si="27"/>
        <v>9.0298639240506322</v>
      </c>
      <c r="Q80" s="177">
        <f t="shared" ca="1" si="28"/>
        <v>2.8499570524412299</v>
      </c>
      <c r="R80" s="178">
        <f t="shared" ca="1" si="29"/>
        <v>663.59000000000015</v>
      </c>
      <c r="W80" s="47"/>
      <c r="X80" s="47">
        <v>80</v>
      </c>
    </row>
    <row r="81" spans="1:24">
      <c r="A81" s="62" t="s">
        <v>123</v>
      </c>
      <c r="B81" s="171">
        <f t="shared" ca="1" si="18"/>
        <v>685.74</v>
      </c>
      <c r="C81" s="176">
        <f t="shared" ca="1" si="19"/>
        <v>509.38284326729229</v>
      </c>
      <c r="D81" s="177">
        <f t="shared" ca="1" si="19"/>
        <v>164.08136358864661</v>
      </c>
      <c r="E81" s="177">
        <f t="shared" ca="1" si="19"/>
        <v>9.3546178991446443</v>
      </c>
      <c r="F81" s="178">
        <f t="shared" ca="1" si="19"/>
        <v>2.9211752449165131</v>
      </c>
      <c r="G81" s="179">
        <f t="shared" ca="1" si="16"/>
        <v>0</v>
      </c>
      <c r="H81" s="179">
        <f t="shared" ca="1" si="17"/>
        <v>663.59</v>
      </c>
      <c r="I81" s="180">
        <f t="shared" ca="1" si="20"/>
        <v>492.92</v>
      </c>
      <c r="J81" s="177">
        <f t="shared" ca="1" si="21"/>
        <v>158.80000000000001</v>
      </c>
      <c r="K81" s="177">
        <f t="shared" ca="1" si="22"/>
        <v>9.0299999999999994</v>
      </c>
      <c r="L81" s="177">
        <f t="shared" ca="1" si="23"/>
        <v>2.85</v>
      </c>
      <c r="M81" s="178">
        <f t="shared" ca="1" si="24"/>
        <v>663.6</v>
      </c>
      <c r="N81" s="176">
        <f t="shared" ca="1" si="25"/>
        <v>492.91257203134421</v>
      </c>
      <c r="O81" s="177">
        <f t="shared" ca="1" si="26"/>
        <v>158.79760699216396</v>
      </c>
      <c r="P81" s="177">
        <f t="shared" ca="1" si="27"/>
        <v>9.0298639240506322</v>
      </c>
      <c r="Q81" s="177">
        <f t="shared" ca="1" si="28"/>
        <v>2.8499570524412299</v>
      </c>
      <c r="R81" s="178">
        <f t="shared" ca="1" si="29"/>
        <v>663.59000000000015</v>
      </c>
      <c r="W81" s="47"/>
      <c r="X81" s="47">
        <v>81</v>
      </c>
    </row>
    <row r="82" spans="1:24">
      <c r="A82" s="62" t="s">
        <v>124</v>
      </c>
      <c r="B82" s="171">
        <f t="shared" ca="1" si="18"/>
        <v>685.74</v>
      </c>
      <c r="C82" s="176">
        <f t="shared" ca="1" si="19"/>
        <v>509.38284326729229</v>
      </c>
      <c r="D82" s="177">
        <f t="shared" ca="1" si="19"/>
        <v>164.08136358864661</v>
      </c>
      <c r="E82" s="177">
        <f t="shared" ca="1" si="19"/>
        <v>9.3546178991446443</v>
      </c>
      <c r="F82" s="178">
        <f t="shared" ca="1" si="19"/>
        <v>2.9211752449165131</v>
      </c>
      <c r="G82" s="179">
        <f t="shared" ca="1" si="16"/>
        <v>0</v>
      </c>
      <c r="H82" s="179">
        <f t="shared" ca="1" si="17"/>
        <v>663.59</v>
      </c>
      <c r="I82" s="180">
        <f t="shared" ca="1" si="20"/>
        <v>492.92</v>
      </c>
      <c r="J82" s="177">
        <f t="shared" ca="1" si="21"/>
        <v>158.80000000000001</v>
      </c>
      <c r="K82" s="177">
        <f t="shared" ca="1" si="22"/>
        <v>9.0299999999999994</v>
      </c>
      <c r="L82" s="177">
        <f t="shared" ca="1" si="23"/>
        <v>2.85</v>
      </c>
      <c r="M82" s="178">
        <f t="shared" ca="1" si="24"/>
        <v>663.6</v>
      </c>
      <c r="N82" s="176">
        <f t="shared" ca="1" si="25"/>
        <v>492.91257203134421</v>
      </c>
      <c r="O82" s="177">
        <f t="shared" ca="1" si="26"/>
        <v>158.79760699216396</v>
      </c>
      <c r="P82" s="177">
        <f t="shared" ca="1" si="27"/>
        <v>9.0298639240506322</v>
      </c>
      <c r="Q82" s="177">
        <f t="shared" ca="1" si="28"/>
        <v>2.8499570524412299</v>
      </c>
      <c r="R82" s="178">
        <f t="shared" ca="1" si="29"/>
        <v>663.59000000000015</v>
      </c>
      <c r="W82" s="47"/>
      <c r="X82" s="47">
        <v>82</v>
      </c>
    </row>
    <row r="83" spans="1:24">
      <c r="A83" s="62" t="s">
        <v>125</v>
      </c>
      <c r="B83" s="171">
        <f t="shared" ca="1" si="18"/>
        <v>685.74</v>
      </c>
      <c r="C83" s="176">
        <f t="shared" ca="1" si="19"/>
        <v>509.38284326729229</v>
      </c>
      <c r="D83" s="177">
        <f t="shared" ca="1" si="19"/>
        <v>164.08136358864661</v>
      </c>
      <c r="E83" s="177">
        <f t="shared" ca="1" si="19"/>
        <v>9.3546178991446443</v>
      </c>
      <c r="F83" s="178">
        <f t="shared" ca="1" si="19"/>
        <v>2.9211752449165131</v>
      </c>
      <c r="G83" s="179">
        <f t="shared" ca="1" si="16"/>
        <v>0</v>
      </c>
      <c r="H83" s="179">
        <f t="shared" ca="1" si="17"/>
        <v>663.59</v>
      </c>
      <c r="I83" s="180">
        <f t="shared" ca="1" si="20"/>
        <v>492.92</v>
      </c>
      <c r="J83" s="177">
        <f t="shared" ca="1" si="21"/>
        <v>158.80000000000001</v>
      </c>
      <c r="K83" s="177">
        <f t="shared" ca="1" si="22"/>
        <v>9.0299999999999994</v>
      </c>
      <c r="L83" s="177">
        <f t="shared" ca="1" si="23"/>
        <v>2.85</v>
      </c>
      <c r="M83" s="178">
        <f t="shared" ca="1" si="24"/>
        <v>663.6</v>
      </c>
      <c r="N83" s="176">
        <f t="shared" ca="1" si="25"/>
        <v>492.91257203134421</v>
      </c>
      <c r="O83" s="177">
        <f t="shared" ca="1" si="26"/>
        <v>158.79760699216396</v>
      </c>
      <c r="P83" s="177">
        <f t="shared" ca="1" si="27"/>
        <v>9.0298639240506322</v>
      </c>
      <c r="Q83" s="177">
        <f t="shared" ca="1" si="28"/>
        <v>2.8499570524412299</v>
      </c>
      <c r="R83" s="178">
        <f t="shared" ca="1" si="29"/>
        <v>663.59000000000015</v>
      </c>
      <c r="W83" s="47"/>
      <c r="X83" s="47">
        <v>83</v>
      </c>
    </row>
    <row r="84" spans="1:24">
      <c r="A84" s="62" t="s">
        <v>126</v>
      </c>
      <c r="B84" s="171">
        <f t="shared" ca="1" si="18"/>
        <v>685.74</v>
      </c>
      <c r="C84" s="176">
        <f t="shared" ca="1" si="19"/>
        <v>509.38284326729229</v>
      </c>
      <c r="D84" s="177">
        <f t="shared" ca="1" si="19"/>
        <v>164.08136358864661</v>
      </c>
      <c r="E84" s="177">
        <f t="shared" ca="1" si="19"/>
        <v>9.3546178991446443</v>
      </c>
      <c r="F84" s="178">
        <f t="shared" ca="1" si="19"/>
        <v>2.9211752449165131</v>
      </c>
      <c r="G84" s="179">
        <f t="shared" ca="1" si="16"/>
        <v>0</v>
      </c>
      <c r="H84" s="179">
        <f t="shared" ca="1" si="17"/>
        <v>663.59</v>
      </c>
      <c r="I84" s="180">
        <f t="shared" ca="1" si="20"/>
        <v>492.92</v>
      </c>
      <c r="J84" s="177">
        <f t="shared" ca="1" si="21"/>
        <v>158.80000000000001</v>
      </c>
      <c r="K84" s="177">
        <f t="shared" ca="1" si="22"/>
        <v>9.0299999999999994</v>
      </c>
      <c r="L84" s="177">
        <f t="shared" ca="1" si="23"/>
        <v>2.85</v>
      </c>
      <c r="M84" s="178">
        <f t="shared" ca="1" si="24"/>
        <v>663.6</v>
      </c>
      <c r="N84" s="176">
        <f t="shared" ca="1" si="25"/>
        <v>492.91257203134421</v>
      </c>
      <c r="O84" s="177">
        <f t="shared" ca="1" si="26"/>
        <v>158.79760699216396</v>
      </c>
      <c r="P84" s="177">
        <f t="shared" ca="1" si="27"/>
        <v>9.0298639240506322</v>
      </c>
      <c r="Q84" s="177">
        <f t="shared" ca="1" si="28"/>
        <v>2.8499570524412299</v>
      </c>
      <c r="R84" s="178">
        <f t="shared" ca="1" si="29"/>
        <v>663.59000000000015</v>
      </c>
      <c r="W84" s="47"/>
      <c r="X84" s="47">
        <v>84</v>
      </c>
    </row>
    <row r="85" spans="1:24">
      <c r="A85" s="62" t="s">
        <v>127</v>
      </c>
      <c r="B85" s="171">
        <f t="shared" ca="1" si="18"/>
        <v>685.74</v>
      </c>
      <c r="C85" s="176">
        <f t="shared" ca="1" si="19"/>
        <v>509.38284326729229</v>
      </c>
      <c r="D85" s="177">
        <f t="shared" ca="1" si="19"/>
        <v>164.08136358864661</v>
      </c>
      <c r="E85" s="177">
        <f t="shared" ca="1" si="19"/>
        <v>9.3546178991446443</v>
      </c>
      <c r="F85" s="178">
        <f t="shared" ca="1" si="19"/>
        <v>2.9211752449165131</v>
      </c>
      <c r="G85" s="179">
        <f t="shared" ca="1" si="16"/>
        <v>0</v>
      </c>
      <c r="H85" s="179">
        <f t="shared" ca="1" si="17"/>
        <v>663.59</v>
      </c>
      <c r="I85" s="180">
        <f t="shared" ca="1" si="20"/>
        <v>492.92</v>
      </c>
      <c r="J85" s="177">
        <f t="shared" ca="1" si="21"/>
        <v>158.80000000000001</v>
      </c>
      <c r="K85" s="177">
        <f t="shared" ca="1" si="22"/>
        <v>9.0299999999999994</v>
      </c>
      <c r="L85" s="177">
        <f t="shared" ca="1" si="23"/>
        <v>2.85</v>
      </c>
      <c r="M85" s="178">
        <f t="shared" ca="1" si="24"/>
        <v>663.6</v>
      </c>
      <c r="N85" s="176">
        <f t="shared" ca="1" si="25"/>
        <v>492.91257203134421</v>
      </c>
      <c r="O85" s="177">
        <f t="shared" ca="1" si="26"/>
        <v>158.79760699216396</v>
      </c>
      <c r="P85" s="177">
        <f t="shared" ca="1" si="27"/>
        <v>9.0298639240506322</v>
      </c>
      <c r="Q85" s="177">
        <f t="shared" ca="1" si="28"/>
        <v>2.8499570524412299</v>
      </c>
      <c r="R85" s="178">
        <f t="shared" ca="1" si="29"/>
        <v>663.59000000000015</v>
      </c>
      <c r="W85" s="47"/>
      <c r="X85" s="47">
        <v>85</v>
      </c>
    </row>
    <row r="86" spans="1:24">
      <c r="A86" s="62" t="s">
        <v>128</v>
      </c>
      <c r="B86" s="171">
        <f t="shared" ca="1" si="18"/>
        <v>685.74</v>
      </c>
      <c r="C86" s="176">
        <f t="shared" ca="1" si="19"/>
        <v>509.38284326729229</v>
      </c>
      <c r="D86" s="177">
        <f t="shared" ca="1" si="19"/>
        <v>164.08136358864661</v>
      </c>
      <c r="E86" s="177">
        <f t="shared" ca="1" si="19"/>
        <v>9.3546178991446443</v>
      </c>
      <c r="F86" s="178">
        <f t="shared" ca="1" si="19"/>
        <v>2.9211752449165131</v>
      </c>
      <c r="G86" s="179">
        <f t="shared" ca="1" si="16"/>
        <v>0</v>
      </c>
      <c r="H86" s="179">
        <f t="shared" ca="1" si="17"/>
        <v>663.59</v>
      </c>
      <c r="I86" s="180">
        <f t="shared" ca="1" si="20"/>
        <v>492.92</v>
      </c>
      <c r="J86" s="177">
        <f t="shared" ca="1" si="21"/>
        <v>158.80000000000001</v>
      </c>
      <c r="K86" s="177">
        <f t="shared" ca="1" si="22"/>
        <v>9.0299999999999994</v>
      </c>
      <c r="L86" s="177">
        <f t="shared" ca="1" si="23"/>
        <v>2.85</v>
      </c>
      <c r="M86" s="178">
        <f t="shared" ca="1" si="24"/>
        <v>663.6</v>
      </c>
      <c r="N86" s="176">
        <f t="shared" ca="1" si="25"/>
        <v>492.91257203134421</v>
      </c>
      <c r="O86" s="177">
        <f t="shared" ca="1" si="26"/>
        <v>158.79760699216396</v>
      </c>
      <c r="P86" s="177">
        <f t="shared" ca="1" si="27"/>
        <v>9.0298639240506322</v>
      </c>
      <c r="Q86" s="177">
        <f t="shared" ca="1" si="28"/>
        <v>2.8499570524412299</v>
      </c>
      <c r="R86" s="178">
        <f t="shared" ca="1" si="29"/>
        <v>663.59000000000015</v>
      </c>
      <c r="W86" s="47"/>
      <c r="X86" s="47">
        <v>86</v>
      </c>
    </row>
    <row r="87" spans="1:24">
      <c r="A87" s="62" t="s">
        <v>129</v>
      </c>
      <c r="B87" s="171">
        <f t="shared" ca="1" si="18"/>
        <v>685.74</v>
      </c>
      <c r="C87" s="176">
        <f t="shared" ca="1" si="19"/>
        <v>509.38284326729229</v>
      </c>
      <c r="D87" s="177">
        <f t="shared" ca="1" si="19"/>
        <v>164.08136358864661</v>
      </c>
      <c r="E87" s="177">
        <f t="shared" ca="1" si="19"/>
        <v>9.3546178991446443</v>
      </c>
      <c r="F87" s="178">
        <f t="shared" ca="1" si="19"/>
        <v>2.9211752449165131</v>
      </c>
      <c r="G87" s="179">
        <f t="shared" ca="1" si="16"/>
        <v>0</v>
      </c>
      <c r="H87" s="179">
        <f t="shared" ca="1" si="17"/>
        <v>663.59</v>
      </c>
      <c r="I87" s="180">
        <f t="shared" ca="1" si="20"/>
        <v>492.92</v>
      </c>
      <c r="J87" s="177">
        <f t="shared" ca="1" si="21"/>
        <v>158.80000000000001</v>
      </c>
      <c r="K87" s="177">
        <f t="shared" ca="1" si="22"/>
        <v>9.0299999999999994</v>
      </c>
      <c r="L87" s="177">
        <f t="shared" ca="1" si="23"/>
        <v>2.85</v>
      </c>
      <c r="M87" s="178">
        <f t="shared" ca="1" si="24"/>
        <v>663.6</v>
      </c>
      <c r="N87" s="176">
        <f t="shared" ca="1" si="25"/>
        <v>492.91257203134421</v>
      </c>
      <c r="O87" s="177">
        <f t="shared" ca="1" si="26"/>
        <v>158.79760699216396</v>
      </c>
      <c r="P87" s="177">
        <f t="shared" ca="1" si="27"/>
        <v>9.0298639240506322</v>
      </c>
      <c r="Q87" s="177">
        <f t="shared" ca="1" si="28"/>
        <v>2.8499570524412299</v>
      </c>
      <c r="R87" s="178">
        <f t="shared" ca="1" si="29"/>
        <v>663.59000000000015</v>
      </c>
      <c r="W87" s="47"/>
      <c r="X87" s="47">
        <v>87</v>
      </c>
    </row>
    <row r="88" spans="1:24">
      <c r="A88" s="62" t="s">
        <v>130</v>
      </c>
      <c r="B88" s="171">
        <f t="shared" ca="1" si="18"/>
        <v>685.74</v>
      </c>
      <c r="C88" s="176">
        <f t="shared" ca="1" si="19"/>
        <v>509.38284326729229</v>
      </c>
      <c r="D88" s="177">
        <f t="shared" ca="1" si="19"/>
        <v>164.08136358864661</v>
      </c>
      <c r="E88" s="177">
        <f t="shared" ca="1" si="19"/>
        <v>9.3546178991446443</v>
      </c>
      <c r="F88" s="178">
        <f t="shared" ca="1" si="19"/>
        <v>2.9211752449165131</v>
      </c>
      <c r="G88" s="179">
        <f t="shared" ca="1" si="16"/>
        <v>0</v>
      </c>
      <c r="H88" s="179">
        <f t="shared" ca="1" si="17"/>
        <v>663.59</v>
      </c>
      <c r="I88" s="180">
        <f t="shared" ca="1" si="20"/>
        <v>492.92</v>
      </c>
      <c r="J88" s="177">
        <f t="shared" ca="1" si="21"/>
        <v>158.80000000000001</v>
      </c>
      <c r="K88" s="177">
        <f t="shared" ca="1" si="22"/>
        <v>9.0299999999999994</v>
      </c>
      <c r="L88" s="177">
        <f t="shared" ca="1" si="23"/>
        <v>2.85</v>
      </c>
      <c r="M88" s="178">
        <f t="shared" ca="1" si="24"/>
        <v>663.6</v>
      </c>
      <c r="N88" s="176">
        <f t="shared" ca="1" si="25"/>
        <v>492.91257203134421</v>
      </c>
      <c r="O88" s="177">
        <f t="shared" ca="1" si="26"/>
        <v>158.79760699216396</v>
      </c>
      <c r="P88" s="177">
        <f t="shared" ca="1" si="27"/>
        <v>9.0298639240506322</v>
      </c>
      <c r="Q88" s="177">
        <f t="shared" ca="1" si="28"/>
        <v>2.8499570524412299</v>
      </c>
      <c r="R88" s="178">
        <f t="shared" ca="1" si="29"/>
        <v>663.59000000000015</v>
      </c>
      <c r="W88" s="47"/>
      <c r="X88" s="47">
        <v>88</v>
      </c>
    </row>
    <row r="89" spans="1:24">
      <c r="A89" s="62" t="s">
        <v>131</v>
      </c>
      <c r="B89" s="171">
        <f t="shared" ca="1" si="18"/>
        <v>685.74</v>
      </c>
      <c r="C89" s="176">
        <f t="shared" ca="1" si="19"/>
        <v>509.38284326729229</v>
      </c>
      <c r="D89" s="177">
        <f t="shared" ca="1" si="19"/>
        <v>164.08136358864661</v>
      </c>
      <c r="E89" s="177">
        <f t="shared" ca="1" si="19"/>
        <v>9.3546178991446443</v>
      </c>
      <c r="F89" s="178">
        <f t="shared" ca="1" si="19"/>
        <v>2.9211752449165131</v>
      </c>
      <c r="G89" s="179">
        <f t="shared" ca="1" si="16"/>
        <v>0</v>
      </c>
      <c r="H89" s="179">
        <f t="shared" ca="1" si="17"/>
        <v>659.53</v>
      </c>
      <c r="I89" s="180">
        <f t="shared" ca="1" si="20"/>
        <v>492.92</v>
      </c>
      <c r="J89" s="177">
        <f t="shared" ca="1" si="21"/>
        <v>158.80000000000001</v>
      </c>
      <c r="K89" s="177">
        <f t="shared" ca="1" si="22"/>
        <v>4.96</v>
      </c>
      <c r="L89" s="177">
        <f t="shared" ca="1" si="23"/>
        <v>2.85</v>
      </c>
      <c r="M89" s="178">
        <f t="shared" ca="1" si="24"/>
        <v>659.53000000000009</v>
      </c>
      <c r="N89" s="176">
        <f t="shared" ca="1" si="25"/>
        <v>492.91999999999996</v>
      </c>
      <c r="O89" s="177">
        <f t="shared" ca="1" si="26"/>
        <v>158.79999999999998</v>
      </c>
      <c r="P89" s="177">
        <f t="shared" ca="1" si="27"/>
        <v>4.9599999999999991</v>
      </c>
      <c r="Q89" s="177">
        <f t="shared" ca="1" si="28"/>
        <v>2.8499999999999996</v>
      </c>
      <c r="R89" s="178">
        <f t="shared" ca="1" si="29"/>
        <v>659.53</v>
      </c>
      <c r="W89" s="47"/>
      <c r="X89" s="47">
        <v>89</v>
      </c>
    </row>
    <row r="90" spans="1:24">
      <c r="A90" s="62" t="s">
        <v>132</v>
      </c>
      <c r="B90" s="171">
        <f t="shared" ca="1" si="18"/>
        <v>685.74</v>
      </c>
      <c r="C90" s="176">
        <f t="shared" ca="1" si="19"/>
        <v>509.38284326729229</v>
      </c>
      <c r="D90" s="177">
        <f t="shared" ca="1" si="19"/>
        <v>164.08136358864661</v>
      </c>
      <c r="E90" s="177">
        <f t="shared" ca="1" si="19"/>
        <v>9.3546178991446443</v>
      </c>
      <c r="F90" s="178">
        <f t="shared" ca="1" si="19"/>
        <v>2.9211752449165131</v>
      </c>
      <c r="G90" s="179">
        <f t="shared" ca="1" si="16"/>
        <v>0</v>
      </c>
      <c r="H90" s="179">
        <f t="shared" ca="1" si="17"/>
        <v>659.53</v>
      </c>
      <c r="I90" s="180">
        <f t="shared" ca="1" si="20"/>
        <v>492.92</v>
      </c>
      <c r="J90" s="177">
        <f t="shared" ca="1" si="21"/>
        <v>158.80000000000001</v>
      </c>
      <c r="K90" s="177">
        <f t="shared" ca="1" si="22"/>
        <v>4.96</v>
      </c>
      <c r="L90" s="177">
        <f t="shared" ca="1" si="23"/>
        <v>2.85</v>
      </c>
      <c r="M90" s="178">
        <f t="shared" ca="1" si="24"/>
        <v>659.53000000000009</v>
      </c>
      <c r="N90" s="176">
        <f t="shared" ca="1" si="25"/>
        <v>492.91999999999996</v>
      </c>
      <c r="O90" s="177">
        <f t="shared" ca="1" si="26"/>
        <v>158.79999999999998</v>
      </c>
      <c r="P90" s="177">
        <f t="shared" ca="1" si="27"/>
        <v>4.9599999999999991</v>
      </c>
      <c r="Q90" s="177">
        <f t="shared" ca="1" si="28"/>
        <v>2.8499999999999996</v>
      </c>
      <c r="R90" s="178">
        <f t="shared" ca="1" si="29"/>
        <v>659.53</v>
      </c>
      <c r="W90" s="47"/>
      <c r="X90" s="47">
        <v>90</v>
      </c>
    </row>
    <row r="91" spans="1:24">
      <c r="A91" s="62" t="s">
        <v>133</v>
      </c>
      <c r="B91" s="171">
        <f t="shared" ca="1" si="18"/>
        <v>685.74</v>
      </c>
      <c r="C91" s="176">
        <f t="shared" ca="1" si="19"/>
        <v>509.38284326729229</v>
      </c>
      <c r="D91" s="177">
        <f t="shared" ca="1" si="19"/>
        <v>164.08136358864661</v>
      </c>
      <c r="E91" s="177">
        <f t="shared" ca="1" si="19"/>
        <v>9.3546178991446443</v>
      </c>
      <c r="F91" s="178">
        <f t="shared" ca="1" si="19"/>
        <v>2.9211752449165131</v>
      </c>
      <c r="G91" s="179">
        <f t="shared" ca="1" si="16"/>
        <v>0</v>
      </c>
      <c r="H91" s="179">
        <f t="shared" ca="1" si="17"/>
        <v>659.53</v>
      </c>
      <c r="I91" s="180">
        <f t="shared" ca="1" si="20"/>
        <v>492.92</v>
      </c>
      <c r="J91" s="177">
        <f t="shared" ca="1" si="21"/>
        <v>158.80000000000001</v>
      </c>
      <c r="K91" s="177">
        <f t="shared" ca="1" si="22"/>
        <v>4.96</v>
      </c>
      <c r="L91" s="177">
        <f t="shared" ca="1" si="23"/>
        <v>2.85</v>
      </c>
      <c r="M91" s="178">
        <f t="shared" ca="1" si="24"/>
        <v>659.53000000000009</v>
      </c>
      <c r="N91" s="176">
        <f t="shared" ca="1" si="25"/>
        <v>492.91999999999996</v>
      </c>
      <c r="O91" s="177">
        <f t="shared" ca="1" si="26"/>
        <v>158.79999999999998</v>
      </c>
      <c r="P91" s="177">
        <f t="shared" ca="1" si="27"/>
        <v>4.9599999999999991</v>
      </c>
      <c r="Q91" s="177">
        <f t="shared" ca="1" si="28"/>
        <v>2.8499999999999996</v>
      </c>
      <c r="R91" s="178">
        <f t="shared" ca="1" si="29"/>
        <v>659.53</v>
      </c>
      <c r="W91" s="47"/>
      <c r="X91" s="47">
        <v>91</v>
      </c>
    </row>
    <row r="92" spans="1:24">
      <c r="A92" s="62" t="s">
        <v>134</v>
      </c>
      <c r="B92" s="171">
        <f t="shared" ca="1" si="18"/>
        <v>685.74</v>
      </c>
      <c r="C92" s="176">
        <f t="shared" ca="1" si="19"/>
        <v>509.38284326729229</v>
      </c>
      <c r="D92" s="177">
        <f t="shared" ca="1" si="19"/>
        <v>164.08136358864661</v>
      </c>
      <c r="E92" s="177">
        <f t="shared" ca="1" si="19"/>
        <v>9.3546178991446443</v>
      </c>
      <c r="F92" s="178">
        <f t="shared" ca="1" si="19"/>
        <v>2.9211752449165131</v>
      </c>
      <c r="G92" s="179">
        <f t="shared" ca="1" si="16"/>
        <v>0</v>
      </c>
      <c r="H92" s="179">
        <f t="shared" ca="1" si="17"/>
        <v>659.53</v>
      </c>
      <c r="I92" s="180">
        <f t="shared" ca="1" si="20"/>
        <v>492.92</v>
      </c>
      <c r="J92" s="177">
        <f t="shared" ca="1" si="21"/>
        <v>158.80000000000001</v>
      </c>
      <c r="K92" s="177">
        <f t="shared" ca="1" si="22"/>
        <v>4.96</v>
      </c>
      <c r="L92" s="177">
        <f t="shared" ca="1" si="23"/>
        <v>2.85</v>
      </c>
      <c r="M92" s="178">
        <f t="shared" ca="1" si="24"/>
        <v>659.53000000000009</v>
      </c>
      <c r="N92" s="176">
        <f t="shared" ca="1" si="25"/>
        <v>492.91999999999996</v>
      </c>
      <c r="O92" s="177">
        <f t="shared" ca="1" si="26"/>
        <v>158.79999999999998</v>
      </c>
      <c r="P92" s="177">
        <f t="shared" ca="1" si="27"/>
        <v>4.9599999999999991</v>
      </c>
      <c r="Q92" s="177">
        <f t="shared" ca="1" si="28"/>
        <v>2.8499999999999996</v>
      </c>
      <c r="R92" s="178">
        <f t="shared" ca="1" si="29"/>
        <v>659.53</v>
      </c>
      <c r="W92" s="47"/>
      <c r="X92" s="47">
        <v>92</v>
      </c>
    </row>
    <row r="93" spans="1:24">
      <c r="A93" s="62" t="s">
        <v>135</v>
      </c>
      <c r="B93" s="171">
        <f t="shared" ca="1" si="18"/>
        <v>685.74</v>
      </c>
      <c r="C93" s="176">
        <f t="shared" ca="1" si="19"/>
        <v>509.38284326729229</v>
      </c>
      <c r="D93" s="177">
        <f t="shared" ca="1" si="19"/>
        <v>164.08136358864661</v>
      </c>
      <c r="E93" s="177">
        <f t="shared" ca="1" si="19"/>
        <v>9.3546178991446443</v>
      </c>
      <c r="F93" s="178">
        <f t="shared" ca="1" si="19"/>
        <v>2.9211752449165131</v>
      </c>
      <c r="G93" s="179">
        <f t="shared" ca="1" si="16"/>
        <v>0</v>
      </c>
      <c r="H93" s="179">
        <f t="shared" ca="1" si="17"/>
        <v>659.53</v>
      </c>
      <c r="I93" s="180">
        <f t="shared" ca="1" si="20"/>
        <v>492.92</v>
      </c>
      <c r="J93" s="177">
        <f t="shared" ca="1" si="21"/>
        <v>158.80000000000001</v>
      </c>
      <c r="K93" s="177">
        <f t="shared" ca="1" si="22"/>
        <v>4.96</v>
      </c>
      <c r="L93" s="177">
        <f t="shared" ca="1" si="23"/>
        <v>2.85</v>
      </c>
      <c r="M93" s="178">
        <f t="shared" ca="1" si="24"/>
        <v>659.53000000000009</v>
      </c>
      <c r="N93" s="176">
        <f t="shared" ca="1" si="25"/>
        <v>492.91999999999996</v>
      </c>
      <c r="O93" s="177">
        <f t="shared" ca="1" si="26"/>
        <v>158.79999999999998</v>
      </c>
      <c r="P93" s="177">
        <f t="shared" ca="1" si="27"/>
        <v>4.9599999999999991</v>
      </c>
      <c r="Q93" s="177">
        <f t="shared" ca="1" si="28"/>
        <v>2.8499999999999996</v>
      </c>
      <c r="R93" s="178">
        <f t="shared" ca="1" si="29"/>
        <v>659.53</v>
      </c>
      <c r="W93" s="47"/>
      <c r="X93" s="47">
        <v>93</v>
      </c>
    </row>
    <row r="94" spans="1:24">
      <c r="A94" s="62" t="s">
        <v>136</v>
      </c>
      <c r="B94" s="171">
        <f t="shared" ca="1" si="18"/>
        <v>685.74</v>
      </c>
      <c r="C94" s="176">
        <f t="shared" ca="1" si="19"/>
        <v>509.38284326729229</v>
      </c>
      <c r="D94" s="177">
        <f t="shared" ca="1" si="19"/>
        <v>164.08136358864661</v>
      </c>
      <c r="E94" s="177">
        <f t="shared" ca="1" si="19"/>
        <v>9.3546178991446443</v>
      </c>
      <c r="F94" s="178">
        <f t="shared" ca="1" si="19"/>
        <v>2.9211752449165131</v>
      </c>
      <c r="G94" s="179">
        <f t="shared" ca="1" si="16"/>
        <v>0</v>
      </c>
      <c r="H94" s="179">
        <f t="shared" ca="1" si="17"/>
        <v>659.53</v>
      </c>
      <c r="I94" s="180">
        <f t="shared" ca="1" si="20"/>
        <v>492.92</v>
      </c>
      <c r="J94" s="177">
        <f t="shared" ca="1" si="21"/>
        <v>158.80000000000001</v>
      </c>
      <c r="K94" s="177">
        <f t="shared" ca="1" si="22"/>
        <v>4.96</v>
      </c>
      <c r="L94" s="177">
        <f t="shared" ca="1" si="23"/>
        <v>2.85</v>
      </c>
      <c r="M94" s="178">
        <f t="shared" ca="1" si="24"/>
        <v>659.53000000000009</v>
      </c>
      <c r="N94" s="176">
        <f t="shared" ca="1" si="25"/>
        <v>492.91999999999996</v>
      </c>
      <c r="O94" s="177">
        <f t="shared" ca="1" si="26"/>
        <v>158.79999999999998</v>
      </c>
      <c r="P94" s="177">
        <f t="shared" ca="1" si="27"/>
        <v>4.9599999999999991</v>
      </c>
      <c r="Q94" s="177">
        <f t="shared" ca="1" si="28"/>
        <v>2.8499999999999996</v>
      </c>
      <c r="R94" s="178">
        <f t="shared" ca="1" si="29"/>
        <v>659.53</v>
      </c>
      <c r="W94" s="47"/>
      <c r="X94" s="47">
        <v>94</v>
      </c>
    </row>
    <row r="95" spans="1:24">
      <c r="A95" s="62" t="s">
        <v>137</v>
      </c>
      <c r="B95" s="171">
        <f t="shared" ca="1" si="18"/>
        <v>685.74</v>
      </c>
      <c r="C95" s="176">
        <f t="shared" ca="1" si="19"/>
        <v>509.38284326729229</v>
      </c>
      <c r="D95" s="177">
        <f t="shared" ca="1" si="19"/>
        <v>164.08136358864661</v>
      </c>
      <c r="E95" s="177">
        <f t="shared" ca="1" si="19"/>
        <v>9.3546178991446443</v>
      </c>
      <c r="F95" s="178">
        <f t="shared" ca="1" si="19"/>
        <v>2.9211752449165131</v>
      </c>
      <c r="G95" s="179">
        <f t="shared" ca="1" si="16"/>
        <v>0</v>
      </c>
      <c r="H95" s="179">
        <f t="shared" ca="1" si="17"/>
        <v>659.53</v>
      </c>
      <c r="I95" s="180">
        <f t="shared" ca="1" si="20"/>
        <v>492.92</v>
      </c>
      <c r="J95" s="177">
        <f t="shared" ca="1" si="21"/>
        <v>158.80000000000001</v>
      </c>
      <c r="K95" s="177">
        <f t="shared" ca="1" si="22"/>
        <v>4.96</v>
      </c>
      <c r="L95" s="177">
        <f t="shared" ca="1" si="23"/>
        <v>2.85</v>
      </c>
      <c r="M95" s="178">
        <f t="shared" ca="1" si="24"/>
        <v>659.53000000000009</v>
      </c>
      <c r="N95" s="176">
        <f t="shared" ca="1" si="25"/>
        <v>492.91999999999996</v>
      </c>
      <c r="O95" s="177">
        <f t="shared" ca="1" si="26"/>
        <v>158.79999999999998</v>
      </c>
      <c r="P95" s="177">
        <f t="shared" ca="1" si="27"/>
        <v>4.9599999999999991</v>
      </c>
      <c r="Q95" s="177">
        <f t="shared" ca="1" si="28"/>
        <v>2.8499999999999996</v>
      </c>
      <c r="R95" s="178">
        <f t="shared" ca="1" si="29"/>
        <v>659.53</v>
      </c>
      <c r="W95" s="47"/>
      <c r="X95" s="47">
        <v>95</v>
      </c>
    </row>
    <row r="96" spans="1:24">
      <c r="A96" s="62" t="s">
        <v>138</v>
      </c>
      <c r="B96" s="171">
        <f t="shared" ca="1" si="18"/>
        <v>685.74</v>
      </c>
      <c r="C96" s="176">
        <f t="shared" ca="1" si="19"/>
        <v>509.38284326729229</v>
      </c>
      <c r="D96" s="177">
        <f t="shared" ca="1" si="19"/>
        <v>164.08136358864661</v>
      </c>
      <c r="E96" s="177">
        <f t="shared" ca="1" si="19"/>
        <v>9.3546178991446443</v>
      </c>
      <c r="F96" s="178">
        <f t="shared" ca="1" si="19"/>
        <v>2.9211752449165131</v>
      </c>
      <c r="G96" s="179">
        <f t="shared" ca="1" si="16"/>
        <v>0</v>
      </c>
      <c r="H96" s="179">
        <f t="shared" ca="1" si="17"/>
        <v>659.53</v>
      </c>
      <c r="I96" s="180">
        <f t="shared" ca="1" si="20"/>
        <v>492.92</v>
      </c>
      <c r="J96" s="177">
        <f t="shared" ca="1" si="21"/>
        <v>158.80000000000001</v>
      </c>
      <c r="K96" s="177">
        <f t="shared" ca="1" si="22"/>
        <v>4.96</v>
      </c>
      <c r="L96" s="177">
        <f t="shared" ca="1" si="23"/>
        <v>2.85</v>
      </c>
      <c r="M96" s="178">
        <f t="shared" ca="1" si="24"/>
        <v>659.53000000000009</v>
      </c>
      <c r="N96" s="176">
        <f t="shared" ca="1" si="25"/>
        <v>492.91999999999996</v>
      </c>
      <c r="O96" s="177">
        <f t="shared" ca="1" si="26"/>
        <v>158.79999999999998</v>
      </c>
      <c r="P96" s="177">
        <f t="shared" ca="1" si="27"/>
        <v>4.9599999999999991</v>
      </c>
      <c r="Q96" s="177">
        <f t="shared" ca="1" si="28"/>
        <v>2.8499999999999996</v>
      </c>
      <c r="R96" s="178">
        <f t="shared" ca="1" si="29"/>
        <v>659.53</v>
      </c>
      <c r="W96" s="47"/>
      <c r="X96" s="47">
        <v>96</v>
      </c>
    </row>
    <row r="97" spans="1:24">
      <c r="A97" s="62" t="s">
        <v>139</v>
      </c>
      <c r="B97" s="171">
        <f t="shared" ca="1" si="18"/>
        <v>685.74</v>
      </c>
      <c r="C97" s="176">
        <f t="shared" ca="1" si="19"/>
        <v>509.38284326729229</v>
      </c>
      <c r="D97" s="177">
        <f t="shared" ca="1" si="19"/>
        <v>164.08136358864661</v>
      </c>
      <c r="E97" s="177">
        <f t="shared" ca="1" si="19"/>
        <v>9.3546178991446443</v>
      </c>
      <c r="F97" s="178">
        <f t="shared" ca="1" si="19"/>
        <v>2.9211752449165131</v>
      </c>
      <c r="G97" s="179">
        <f t="shared" ca="1" si="16"/>
        <v>0</v>
      </c>
      <c r="H97" s="179">
        <f t="shared" ca="1" si="17"/>
        <v>659.53</v>
      </c>
      <c r="I97" s="180">
        <f t="shared" ca="1" si="20"/>
        <v>492.92</v>
      </c>
      <c r="J97" s="177">
        <f t="shared" ca="1" si="21"/>
        <v>158.80000000000001</v>
      </c>
      <c r="K97" s="177">
        <f t="shared" ca="1" si="22"/>
        <v>4.96</v>
      </c>
      <c r="L97" s="177">
        <f t="shared" ca="1" si="23"/>
        <v>2.85</v>
      </c>
      <c r="M97" s="178">
        <f t="shared" ca="1" si="24"/>
        <v>659.53000000000009</v>
      </c>
      <c r="N97" s="176">
        <f t="shared" ca="1" si="25"/>
        <v>492.91999999999996</v>
      </c>
      <c r="O97" s="177">
        <f t="shared" ca="1" si="26"/>
        <v>158.79999999999998</v>
      </c>
      <c r="P97" s="177">
        <f t="shared" ca="1" si="27"/>
        <v>4.9599999999999991</v>
      </c>
      <c r="Q97" s="177">
        <f t="shared" ca="1" si="28"/>
        <v>2.8499999999999996</v>
      </c>
      <c r="R97" s="178">
        <f t="shared" ca="1" si="29"/>
        <v>659.53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685.74</v>
      </c>
      <c r="C98" s="181">
        <f t="shared" ca="1" si="19"/>
        <v>509.38284326729229</v>
      </c>
      <c r="D98" s="182">
        <f t="shared" ca="1" si="19"/>
        <v>164.08136358864661</v>
      </c>
      <c r="E98" s="182">
        <f t="shared" ca="1" si="19"/>
        <v>9.3546178991446443</v>
      </c>
      <c r="F98" s="183">
        <f t="shared" ca="1" si="19"/>
        <v>2.9211752449165131</v>
      </c>
      <c r="G98" s="184">
        <f t="shared" ca="1" si="16"/>
        <v>0</v>
      </c>
      <c r="H98" s="184">
        <f t="shared" ca="1" si="17"/>
        <v>659.53</v>
      </c>
      <c r="I98" s="185">
        <f t="shared" ca="1" si="20"/>
        <v>492.92</v>
      </c>
      <c r="J98" s="182">
        <f t="shared" ca="1" si="21"/>
        <v>158.80000000000001</v>
      </c>
      <c r="K98" s="182">
        <f t="shared" ca="1" si="22"/>
        <v>4.96</v>
      </c>
      <c r="L98" s="182">
        <f t="shared" ca="1" si="23"/>
        <v>2.85</v>
      </c>
      <c r="M98" s="183">
        <f t="shared" ca="1" si="24"/>
        <v>659.53000000000009</v>
      </c>
      <c r="N98" s="181">
        <f t="shared" ca="1" si="25"/>
        <v>492.91999999999996</v>
      </c>
      <c r="O98" s="182">
        <f t="shared" ca="1" si="26"/>
        <v>158.79999999999998</v>
      </c>
      <c r="P98" s="182">
        <f t="shared" ca="1" si="27"/>
        <v>4.9599999999999991</v>
      </c>
      <c r="Q98" s="182">
        <f t="shared" ca="1" si="28"/>
        <v>2.8499999999999996</v>
      </c>
      <c r="R98" s="183">
        <f t="shared" ca="1" si="29"/>
        <v>659.53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16.462179999999982</v>
      </c>
      <c r="C99" s="57">
        <f t="shared" ref="C99:R99" ca="1" si="30">SUM(C3:C98)/4000</f>
        <v>12.228471512202782</v>
      </c>
      <c r="D99" s="55">
        <f t="shared" ca="1" si="30"/>
        <v>3.939010327590255</v>
      </c>
      <c r="E99" s="55">
        <f t="shared" ca="1" si="30"/>
        <v>0.22457112562624448</v>
      </c>
      <c r="F99" s="56">
        <f t="shared" ca="1" si="30"/>
        <v>7.0127034580686171E-2</v>
      </c>
      <c r="G99" s="60">
        <f t="shared" ca="1" si="30"/>
        <v>0</v>
      </c>
      <c r="H99" s="60">
        <f t="shared" ca="1" si="30"/>
        <v>15.367684999999991</v>
      </c>
      <c r="I99" s="168">
        <f t="shared" ca="1" si="30"/>
        <v>11.8331675</v>
      </c>
      <c r="J99" s="55">
        <f t="shared" ca="1" si="30"/>
        <v>3.3168349999999953</v>
      </c>
      <c r="K99" s="55">
        <f t="shared" ca="1" si="30"/>
        <v>0.14956499999999989</v>
      </c>
      <c r="L99" s="55">
        <f t="shared" ca="1" si="30"/>
        <v>6.8230000000000041E-2</v>
      </c>
      <c r="M99" s="56">
        <f t="shared" ca="1" si="30"/>
        <v>15.3677975</v>
      </c>
      <c r="N99" s="57">
        <f t="shared" ca="1" si="30"/>
        <v>11.833083555989941</v>
      </c>
      <c r="O99" s="55">
        <f t="shared" ca="1" si="30"/>
        <v>3.3168084042871686</v>
      </c>
      <c r="P99" s="55">
        <f t="shared" ca="1" si="30"/>
        <v>0.14956352396020189</v>
      </c>
      <c r="Q99" s="55">
        <f t="shared" ca="1" si="30"/>
        <v>6.8229515762700185E-2</v>
      </c>
      <c r="R99" s="56">
        <f t="shared" ca="1" si="30"/>
        <v>15.367684999999994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3.8993710691822558E-3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1.485616985365823E-2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-5.7746821090205458E-3</v>
      </c>
      <c r="P3" s="25">
        <f>BRPL_EOD!P3-BRPL_ISGS_exbus!P3</f>
        <v>0</v>
      </c>
      <c r="Q3" s="25">
        <f>BRPL_EOD!Q3-BRPL_ISGS_exbus!Q3</f>
        <v>4.3075406604238253E-3</v>
      </c>
      <c r="R3" s="25">
        <f>BRPL_EOD!R3-BRPL_ISGS_exbus!R3</f>
        <v>4.3225492580880598E-3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-1.4828615847761739E-3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-4.392181457085087E-3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1.485616985365823E-2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-5.7746821090205458E-3</v>
      </c>
      <c r="P4" s="25">
        <f>BRPL_EOD!P4-BRPL_ISGS_exbus!P4</f>
        <v>0</v>
      </c>
      <c r="Q4" s="25">
        <f>BRPL_EOD!Q4-BRPL_ISGS_exbus!Q4</f>
        <v>4.3075406604238253E-3</v>
      </c>
      <c r="R4" s="25">
        <f>BRPL_EOD!R4-BRPL_ISGS_exbus!R4</f>
        <v>4.3225492580880598E-3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-1.4828615847761739E-3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-4.392181457085087E-3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1.485616985365823E-2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-5.7746821090205458E-3</v>
      </c>
      <c r="P5" s="25">
        <f>BRPL_EOD!P5-BRPL_ISGS_exbus!P5</f>
        <v>0</v>
      </c>
      <c r="Q5" s="25">
        <f>BRPL_EOD!Q5-BRPL_ISGS_exbus!Q5</f>
        <v>4.3075406604238253E-3</v>
      </c>
      <c r="R5" s="25">
        <f>BRPL_EOD!R5-BRPL_ISGS_exbus!R5</f>
        <v>4.3225492580880598E-3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-1.4828615847761739E-3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-4.392181457085087E-3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1.485616985365823E-2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-5.7746821090205458E-3</v>
      </c>
      <c r="P6" s="25">
        <f>BRPL_EOD!P6-BRPL_ISGS_exbus!P6</f>
        <v>0</v>
      </c>
      <c r="Q6" s="25">
        <f>BRPL_EOD!Q6-BRPL_ISGS_exbus!Q6</f>
        <v>4.3075406604238253E-3</v>
      </c>
      <c r="R6" s="25">
        <f>BRPL_EOD!R6-BRPL_ISGS_exbus!R6</f>
        <v>4.3225492580880598E-3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-1.4828615847761739E-3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-4.392181457085087E-3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1.485616985365823E-2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-5.7746821090205458E-3</v>
      </c>
      <c r="P7" s="25">
        <f>BRPL_EOD!P7-BRPL_ISGS_exbus!P7</f>
        <v>0</v>
      </c>
      <c r="Q7" s="25">
        <f>BRPL_EOD!Q7-BRPL_ISGS_exbus!Q7</f>
        <v>4.3075406604238253E-3</v>
      </c>
      <c r="R7" s="25">
        <f>BRPL_EOD!R7-BRPL_ISGS_exbus!R7</f>
        <v>4.3225492580880598E-3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-1.4828615847761739E-3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-4.392181457085087E-3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1.485616985365823E-2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-5.7746821090205458E-3</v>
      </c>
      <c r="P8" s="25">
        <f>BRPL_EOD!P8-BRPL_ISGS_exbus!P8</f>
        <v>0</v>
      </c>
      <c r="Q8" s="25">
        <f>BRPL_EOD!Q8-BRPL_ISGS_exbus!Q8</f>
        <v>4.3075406604238253E-3</v>
      </c>
      <c r="R8" s="25">
        <f>BRPL_EOD!R8-BRPL_ISGS_exbus!R8</f>
        <v>4.3225492580880598E-3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-1.4828615847761739E-3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-4.392181457085087E-3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1.485616985365823E-2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-5.7746821090205458E-3</v>
      </c>
      <c r="P9" s="25">
        <f>BRPL_EOD!P9-BRPL_ISGS_exbus!P9</f>
        <v>0</v>
      </c>
      <c r="Q9" s="25">
        <f>BRPL_EOD!Q9-BRPL_ISGS_exbus!Q9</f>
        <v>4.3075406604238253E-3</v>
      </c>
      <c r="R9" s="25">
        <f>BRPL_EOD!R9-BRPL_ISGS_exbus!R9</f>
        <v>4.3225492580880598E-3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-1.4828615847761739E-3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-4.392181457085087E-3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1.485616985365823E-2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-5.7746821090205458E-3</v>
      </c>
      <c r="P10" s="25">
        <f>BRPL_EOD!P10-BRPL_ISGS_exbus!P10</f>
        <v>0</v>
      </c>
      <c r="Q10" s="25">
        <f>BRPL_EOD!Q10-BRPL_ISGS_exbus!Q10</f>
        <v>4.3075406604238253E-3</v>
      </c>
      <c r="R10" s="25">
        <f>BRPL_EOD!R10-BRPL_ISGS_exbus!R10</f>
        <v>4.3225492580880598E-3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-1.4828615847761739E-3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-4.392181457085087E-3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1.485616985365823E-2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-5.7746821090205458E-3</v>
      </c>
      <c r="P11" s="25">
        <f>BRPL_EOD!P11-BRPL_ISGS_exbus!P11</f>
        <v>0</v>
      </c>
      <c r="Q11" s="25">
        <f>BRPL_EOD!Q11-BRPL_ISGS_exbus!Q11</f>
        <v>4.3075406604238253E-3</v>
      </c>
      <c r="R11" s="25">
        <f>BRPL_EOD!R11-BRPL_ISGS_exbus!R11</f>
        <v>4.3225492580880598E-3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-1.4828615847761739E-3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-4.392181457085087E-3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1.485616985365823E-2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-5.7746821090205458E-3</v>
      </c>
      <c r="P12" s="25">
        <f>BRPL_EOD!P12-BRPL_ISGS_exbus!P12</f>
        <v>0</v>
      </c>
      <c r="Q12" s="25">
        <f>BRPL_EOD!Q12-BRPL_ISGS_exbus!Q12</f>
        <v>4.3075406604238253E-3</v>
      </c>
      <c r="R12" s="25">
        <f>BRPL_EOD!R12-BRPL_ISGS_exbus!R12</f>
        <v>4.3225492580880598E-3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-1.4828615847761739E-3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-4.392181457085087E-3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7.7691968226076824E-3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-5.7746821090205458E-3</v>
      </c>
      <c r="P13" s="25">
        <f>BRPL_EOD!P13-BRPL_ISGS_exbus!P13</f>
        <v>-1.9014334794462684E-3</v>
      </c>
      <c r="Q13" s="25">
        <f>BRPL_EOD!Q13-BRPL_ISGS_exbus!Q13</f>
        <v>4.3075406604238253E-3</v>
      </c>
      <c r="R13" s="25">
        <f>BRPL_EOD!R13-BRPL_ISGS_exbus!R13</f>
        <v>4.3225492580880598E-3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-1.4828615847761739E-3</v>
      </c>
      <c r="V13" s="25">
        <f>BRPL_EOD!V13-BRPL_ISGS_exbus!V13</f>
        <v>4.3902439024394724E-3</v>
      </c>
      <c r="W13" s="25">
        <f>BRPL_EOD!W13-BRPL_ISGS_exbus!W13</f>
        <v>0</v>
      </c>
      <c r="X13" s="25">
        <f>BRPL_EOD!X13-BRPL_ISGS_exbus!X13</f>
        <v>-4.392181457085087E-3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1.5609810161663518E-2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-5.7746821090205458E-3</v>
      </c>
      <c r="P14" s="25">
        <f>BRPL_EOD!P14-BRPL_ISGS_exbus!P14</f>
        <v>-1.9014334794462684E-3</v>
      </c>
      <c r="Q14" s="25">
        <f>BRPL_EOD!Q14-BRPL_ISGS_exbus!Q14</f>
        <v>4.3075406604238253E-3</v>
      </c>
      <c r="R14" s="25">
        <f>BRPL_EOD!R14-BRPL_ISGS_exbus!R14</f>
        <v>4.3225492580880598E-3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-1.4828615847761739E-3</v>
      </c>
      <c r="V14" s="25">
        <f>BRPL_EOD!V14-BRPL_ISGS_exbus!V14</f>
        <v>4.3902439024394724E-3</v>
      </c>
      <c r="W14" s="25">
        <f>BRPL_EOD!W14-BRPL_ISGS_exbus!W14</f>
        <v>0</v>
      </c>
      <c r="X14" s="25">
        <f>BRPL_EOD!X14-BRPL_ISGS_exbus!X14</f>
        <v>-4.392181457085087E-3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7.6639873132080538E-3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-5.7746821090205458E-3</v>
      </c>
      <c r="P15" s="25">
        <f>BRPL_EOD!P15-BRPL_ISGS_exbus!P15</f>
        <v>-1.9014334794462684E-3</v>
      </c>
      <c r="Q15" s="25">
        <f>BRPL_EOD!Q15-BRPL_ISGS_exbus!Q15</f>
        <v>4.3075406604238253E-3</v>
      </c>
      <c r="R15" s="25">
        <f>BRPL_EOD!R15-BRPL_ISGS_exbus!R15</f>
        <v>4.3225492580880598E-3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-1.4828615847761739E-3</v>
      </c>
      <c r="V15" s="25">
        <f>BRPL_EOD!V15-BRPL_ISGS_exbus!V15</f>
        <v>4.3902439024394724E-3</v>
      </c>
      <c r="W15" s="25">
        <f>BRPL_EOD!W15-BRPL_ISGS_exbus!W15</f>
        <v>0</v>
      </c>
      <c r="X15" s="25">
        <f>BRPL_EOD!X15-BRPL_ISGS_exbus!X15</f>
        <v>-4.392181457085087E-3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-5.7746821090205458E-3</v>
      </c>
      <c r="P16" s="25">
        <f>BRPL_EOD!P16-BRPL_ISGS_exbus!P16</f>
        <v>-1.9014334794462684E-3</v>
      </c>
      <c r="Q16" s="25">
        <f>BRPL_EOD!Q16-BRPL_ISGS_exbus!Q16</f>
        <v>4.3075406604238253E-3</v>
      </c>
      <c r="R16" s="25">
        <f>BRPL_EOD!R16-BRPL_ISGS_exbus!R16</f>
        <v>4.3225492580880598E-3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-1.4828615847761739E-3</v>
      </c>
      <c r="V16" s="25">
        <f>BRPL_EOD!V16-BRPL_ISGS_exbus!V16</f>
        <v>4.3902439024394724E-3</v>
      </c>
      <c r="W16" s="25">
        <f>BRPL_EOD!W16-BRPL_ISGS_exbus!W16</f>
        <v>0</v>
      </c>
      <c r="X16" s="25">
        <f>BRPL_EOD!X16-BRPL_ISGS_exbus!X16</f>
        <v>-4.392181457085087E-3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-5.7746821090205458E-3</v>
      </c>
      <c r="P17" s="25">
        <f>BRPL_EOD!P17-BRPL_ISGS_exbus!P17</f>
        <v>1.9429716036292177E-3</v>
      </c>
      <c r="Q17" s="25">
        <f>BRPL_EOD!Q17-BRPL_ISGS_exbus!Q17</f>
        <v>4.3075406604238253E-3</v>
      </c>
      <c r="R17" s="25">
        <f>BRPL_EOD!R17-BRPL_ISGS_exbus!R17</f>
        <v>4.3225492580880598E-3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-1.4828615847761739E-3</v>
      </c>
      <c r="V17" s="25">
        <f>BRPL_EOD!V17-BRPL_ISGS_exbus!V17</f>
        <v>4.3902439024394724E-3</v>
      </c>
      <c r="W17" s="25">
        <f>BRPL_EOD!W17-BRPL_ISGS_exbus!W17</f>
        <v>0</v>
      </c>
      <c r="X17" s="25">
        <f>BRPL_EOD!X17-BRPL_ISGS_exbus!X17</f>
        <v>-4.392181457085087E-3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-5.7746821090205458E-3</v>
      </c>
      <c r="P18" s="25">
        <f>BRPL_EOD!P18-BRPL_ISGS_exbus!P18</f>
        <v>1.9429716036292177E-3</v>
      </c>
      <c r="Q18" s="25">
        <f>BRPL_EOD!Q18-BRPL_ISGS_exbus!Q18</f>
        <v>4.3075406604238253E-3</v>
      </c>
      <c r="R18" s="25">
        <f>BRPL_EOD!R18-BRPL_ISGS_exbus!R18</f>
        <v>4.3225492580880598E-3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-1.4828615847761739E-3</v>
      </c>
      <c r="V18" s="25">
        <f>BRPL_EOD!V18-BRPL_ISGS_exbus!V18</f>
        <v>4.3902439024394724E-3</v>
      </c>
      <c r="W18" s="25">
        <f>BRPL_EOD!W18-BRPL_ISGS_exbus!W18</f>
        <v>0</v>
      </c>
      <c r="X18" s="25">
        <f>BRPL_EOD!X18-BRPL_ISGS_exbus!X18</f>
        <v>-4.392181457085087E-3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-5.7746821090205458E-3</v>
      </c>
      <c r="P19" s="25">
        <f>BRPL_EOD!P19-BRPL_ISGS_exbus!P19</f>
        <v>1.9429716036292177E-3</v>
      </c>
      <c r="Q19" s="25">
        <f>BRPL_EOD!Q19-BRPL_ISGS_exbus!Q19</f>
        <v>4.3075406604238253E-3</v>
      </c>
      <c r="R19" s="25">
        <f>BRPL_EOD!R19-BRPL_ISGS_exbus!R19</f>
        <v>4.3244540436795376E-3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-1.4828615847761739E-3</v>
      </c>
      <c r="V19" s="25">
        <f>BRPL_EOD!V19-BRPL_ISGS_exbus!V19</f>
        <v>4.3902439024394724E-3</v>
      </c>
      <c r="W19" s="25">
        <f>BRPL_EOD!W19-BRPL_ISGS_exbus!W19</f>
        <v>0</v>
      </c>
      <c r="X19" s="25">
        <f>BRPL_EOD!X19-BRPL_ISGS_exbus!X19</f>
        <v>-4.392181457085087E-3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-5.7746821090205458E-3</v>
      </c>
      <c r="P20" s="25">
        <f>BRPL_EOD!P20-BRPL_ISGS_exbus!P20</f>
        <v>1.9429716036292177E-3</v>
      </c>
      <c r="Q20" s="25">
        <f>BRPL_EOD!Q20-BRPL_ISGS_exbus!Q20</f>
        <v>4.3075406604238253E-3</v>
      </c>
      <c r="R20" s="25">
        <f>BRPL_EOD!R20-BRPL_ISGS_exbus!R20</f>
        <v>4.3244540436795376E-3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-1.4828615847761739E-3</v>
      </c>
      <c r="V20" s="25">
        <f>BRPL_EOD!V20-BRPL_ISGS_exbus!V20</f>
        <v>4.3902439024394724E-3</v>
      </c>
      <c r="W20" s="25">
        <f>BRPL_EOD!W20-BRPL_ISGS_exbus!W20</f>
        <v>0</v>
      </c>
      <c r="X20" s="25">
        <f>BRPL_EOD!X20-BRPL_ISGS_exbus!X20</f>
        <v>-4.392181457085087E-3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-5.7746821090205458E-3</v>
      </c>
      <c r="P21" s="25">
        <f>BRPL_EOD!P21-BRPL_ISGS_exbus!P21</f>
        <v>1.9429716036292177E-3</v>
      </c>
      <c r="Q21" s="25">
        <f>BRPL_EOD!Q21-BRPL_ISGS_exbus!Q21</f>
        <v>4.3075406604238253E-3</v>
      </c>
      <c r="R21" s="25">
        <f>BRPL_EOD!R21-BRPL_ISGS_exbus!R21</f>
        <v>4.3244540436795376E-3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-1.4828615847761739E-3</v>
      </c>
      <c r="V21" s="25">
        <f>BRPL_EOD!V21-BRPL_ISGS_exbus!V21</f>
        <v>4.3902439024394724E-3</v>
      </c>
      <c r="W21" s="25">
        <f>BRPL_EOD!W21-BRPL_ISGS_exbus!W21</f>
        <v>0</v>
      </c>
      <c r="X21" s="25">
        <f>BRPL_EOD!X21-BRPL_ISGS_exbus!X21</f>
        <v>-4.392181457085087E-3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-5.7746821090205458E-3</v>
      </c>
      <c r="P22" s="25">
        <f>BRPL_EOD!P22-BRPL_ISGS_exbus!P22</f>
        <v>1.9429716036292177E-3</v>
      </c>
      <c r="Q22" s="25">
        <f>BRPL_EOD!Q22-BRPL_ISGS_exbus!Q22</f>
        <v>4.3075406604238253E-3</v>
      </c>
      <c r="R22" s="25">
        <f>BRPL_EOD!R22-BRPL_ISGS_exbus!R22</f>
        <v>4.3225492580880598E-3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-1.4828615847761739E-3</v>
      </c>
      <c r="V22" s="25">
        <f>BRPL_EOD!V22-BRPL_ISGS_exbus!V22</f>
        <v>4.3902439024394724E-3</v>
      </c>
      <c r="W22" s="25">
        <f>BRPL_EOD!W22-BRPL_ISGS_exbus!W22</f>
        <v>0</v>
      </c>
      <c r="X22" s="25">
        <f>BRPL_EOD!X22-BRPL_ISGS_exbus!X22</f>
        <v>-4.392181457085087E-3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-5.7746821090205458E-3</v>
      </c>
      <c r="P23" s="25">
        <f>BRPL_EOD!P23-BRPL_ISGS_exbus!P23</f>
        <v>0</v>
      </c>
      <c r="Q23" s="25">
        <f>BRPL_EOD!Q23-BRPL_ISGS_exbus!Q23</f>
        <v>4.3075406604238253E-3</v>
      </c>
      <c r="R23" s="25">
        <f>BRPL_EOD!R23-BRPL_ISGS_exbus!R23</f>
        <v>4.3244540436795376E-3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-1.4828615847761739E-3</v>
      </c>
      <c r="V23" s="25">
        <f>BRPL_EOD!V23-BRPL_ISGS_exbus!V23</f>
        <v>4.3902439024394724E-3</v>
      </c>
      <c r="W23" s="25">
        <f>BRPL_EOD!W23-BRPL_ISGS_exbus!W23</f>
        <v>0</v>
      </c>
      <c r="X23" s="25">
        <f>BRPL_EOD!X23-BRPL_ISGS_exbus!X23</f>
        <v>-4.392181457085087E-3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-5.7746821090205458E-3</v>
      </c>
      <c r="P24" s="25">
        <f>BRPL_EOD!P24-BRPL_ISGS_exbus!P24</f>
        <v>0</v>
      </c>
      <c r="Q24" s="25">
        <f>BRPL_EOD!Q24-BRPL_ISGS_exbus!Q24</f>
        <v>4.3075406604238253E-3</v>
      </c>
      <c r="R24" s="25">
        <f>BRPL_EOD!R24-BRPL_ISGS_exbus!R24</f>
        <v>4.3244540436795376E-3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-1.4828615847761739E-3</v>
      </c>
      <c r="V24" s="25">
        <f>BRPL_EOD!V24-BRPL_ISGS_exbus!V24</f>
        <v>4.3902439024394724E-3</v>
      </c>
      <c r="W24" s="25">
        <f>BRPL_EOD!W24-BRPL_ISGS_exbus!W24</f>
        <v>0</v>
      </c>
      <c r="X24" s="25">
        <f>BRPL_EOD!X24-BRPL_ISGS_exbus!X24</f>
        <v>-4.392181457085087E-3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-5.7746821090205458E-3</v>
      </c>
      <c r="P25" s="25">
        <f>BRPL_EOD!P25-BRPL_ISGS_exbus!P25</f>
        <v>0</v>
      </c>
      <c r="Q25" s="25">
        <f>BRPL_EOD!Q25-BRPL_ISGS_exbus!Q25</f>
        <v>4.3075406604238253E-3</v>
      </c>
      <c r="R25" s="25">
        <f>BRPL_EOD!R25-BRPL_ISGS_exbus!R25</f>
        <v>4.3244540436795376E-3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-1.4828615847761739E-3</v>
      </c>
      <c r="V25" s="25">
        <f>BRPL_EOD!V25-BRPL_ISGS_exbus!V25</f>
        <v>4.3902439024394724E-3</v>
      </c>
      <c r="W25" s="25">
        <f>BRPL_EOD!W25-BRPL_ISGS_exbus!W25</f>
        <v>0</v>
      </c>
      <c r="X25" s="25">
        <f>BRPL_EOD!X25-BRPL_ISGS_exbus!X25</f>
        <v>-4.392181457085087E-3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7.4739220086712521E-3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-5.7746821090205458E-3</v>
      </c>
      <c r="P26" s="25">
        <f>BRPL_EOD!P26-BRPL_ISGS_exbus!P26</f>
        <v>0</v>
      </c>
      <c r="Q26" s="25">
        <f>BRPL_EOD!Q26-BRPL_ISGS_exbus!Q26</f>
        <v>4.3075406604238253E-3</v>
      </c>
      <c r="R26" s="25">
        <f>BRPL_EOD!R26-BRPL_ISGS_exbus!R26</f>
        <v>4.3225492580880598E-3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-1.4828615847761739E-3</v>
      </c>
      <c r="V26" s="25">
        <f>BRPL_EOD!V26-BRPL_ISGS_exbus!V26</f>
        <v>4.3902439024394724E-3</v>
      </c>
      <c r="W26" s="25">
        <f>BRPL_EOD!W26-BRPL_ISGS_exbus!W26</f>
        <v>0</v>
      </c>
      <c r="X26" s="25">
        <f>BRPL_EOD!X26-BRPL_ISGS_exbus!X26</f>
        <v>-4.392181457085087E-3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7.4739220086712521E-3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-5.7746821090205458E-3</v>
      </c>
      <c r="P27" s="25">
        <f>BRPL_EOD!P27-BRPL_ISGS_exbus!P27</f>
        <v>0</v>
      </c>
      <c r="Q27" s="25">
        <f>BRPL_EOD!Q27-BRPL_ISGS_exbus!Q27</f>
        <v>4.3075406604238253E-3</v>
      </c>
      <c r="R27" s="25">
        <f>BRPL_EOD!R27-BRPL_ISGS_exbus!R27</f>
        <v>4.3225492580880598E-3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-1.4828615847761739E-3</v>
      </c>
      <c r="V27" s="25">
        <f>BRPL_EOD!V27-BRPL_ISGS_exbus!V27</f>
        <v>4.3902439024394724E-3</v>
      </c>
      <c r="W27" s="25">
        <f>BRPL_EOD!W27-BRPL_ISGS_exbus!W27</f>
        <v>0</v>
      </c>
      <c r="X27" s="25">
        <f>BRPL_EOD!X27-BRPL_ISGS_exbus!X27</f>
        <v>-4.392181457085087E-3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7.4739220086712521E-3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-5.7746821090205458E-3</v>
      </c>
      <c r="P28" s="25">
        <f>BRPL_EOD!P28-BRPL_ISGS_exbus!P28</f>
        <v>0</v>
      </c>
      <c r="Q28" s="25">
        <f>BRPL_EOD!Q28-BRPL_ISGS_exbus!Q28</f>
        <v>4.3075406604238253E-3</v>
      </c>
      <c r="R28" s="25">
        <f>BRPL_EOD!R28-BRPL_ISGS_exbus!R28</f>
        <v>4.3225492580880598E-3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-1.4828615847761739E-3</v>
      </c>
      <c r="V28" s="25">
        <f>BRPL_EOD!V28-BRPL_ISGS_exbus!V28</f>
        <v>4.3902439024394724E-3</v>
      </c>
      <c r="W28" s="25">
        <f>BRPL_EOD!W28-BRPL_ISGS_exbus!W28</f>
        <v>0</v>
      </c>
      <c r="X28" s="25">
        <f>BRPL_EOD!X28-BRPL_ISGS_exbus!X28</f>
        <v>-4.392181457085087E-3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7.4739220086712521E-3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-5.7746821090205458E-3</v>
      </c>
      <c r="P29" s="25">
        <f>BRPL_EOD!P29-BRPL_ISGS_exbus!P29</f>
        <v>0</v>
      </c>
      <c r="Q29" s="25">
        <f>BRPL_EOD!Q29-BRPL_ISGS_exbus!Q29</f>
        <v>4.3075406604238253E-3</v>
      </c>
      <c r="R29" s="25">
        <f>BRPL_EOD!R29-BRPL_ISGS_exbus!R29</f>
        <v>4.3225492580880598E-3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-1.4828615847761739E-3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-4.392181457085087E-3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7.4739220086712521E-3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-5.7746821090205458E-3</v>
      </c>
      <c r="P30" s="25">
        <f>BRPL_EOD!P30-BRPL_ISGS_exbus!P30</f>
        <v>0</v>
      </c>
      <c r="Q30" s="25">
        <f>BRPL_EOD!Q30-BRPL_ISGS_exbus!Q30</f>
        <v>4.3075406604238253E-3</v>
      </c>
      <c r="R30" s="25">
        <f>BRPL_EOD!R30-BRPL_ISGS_exbus!R30</f>
        <v>4.3225492580880598E-3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-1.4828615847761739E-3</v>
      </c>
      <c r="V30" s="25">
        <f>BRPL_EOD!V30-BRPL_ISGS_exbus!V30</f>
        <v>4.3936507936503943E-3</v>
      </c>
      <c r="W30" s="25">
        <f>BRPL_EOD!W30-BRPL_ISGS_exbus!W30</f>
        <v>0</v>
      </c>
      <c r="X30" s="25">
        <f>BRPL_EOD!X30-BRPL_ISGS_exbus!X30</f>
        <v>-4.392181457085087E-3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-5.7746821090205458E-3</v>
      </c>
      <c r="P31" s="25">
        <f>BRPL_EOD!P31-BRPL_ISGS_exbus!P31</f>
        <v>0</v>
      </c>
      <c r="Q31" s="25">
        <f>BRPL_EOD!Q31-BRPL_ISGS_exbus!Q31</f>
        <v>4.3075406604238253E-3</v>
      </c>
      <c r="R31" s="25">
        <f>BRPL_EOD!R31-BRPL_ISGS_exbus!R31</f>
        <v>4.3225492580880598E-3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-1.4828615847761739E-3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-4.392181457085087E-3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-5.7746821090205458E-3</v>
      </c>
      <c r="P32" s="25">
        <f>BRPL_EOD!P32-BRPL_ISGS_exbus!P32</f>
        <v>0</v>
      </c>
      <c r="Q32" s="25">
        <f>BRPL_EOD!Q32-BRPL_ISGS_exbus!Q32</f>
        <v>4.3075406604238253E-3</v>
      </c>
      <c r="R32" s="25">
        <f>BRPL_EOD!R32-BRPL_ISGS_exbus!R32</f>
        <v>4.3244540436795376E-3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-1.4828615847761739E-3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-4.392181457085087E-3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-5.7746821090205458E-3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4.9494949494928164E-3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-1.4828615847761739E-3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-4.392181457085087E-3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-5.7746821090205458E-3</v>
      </c>
      <c r="P34" s="25">
        <f>BRPL_EOD!P34-BRPL_ISGS_exbus!P34</f>
        <v>0</v>
      </c>
      <c r="Q34" s="25">
        <f>BRPL_EOD!Q34-BRPL_ISGS_exbus!Q34</f>
        <v>4.9828962371716301E-3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-1.4828615847761739E-3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-4.392181457085087E-3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-5.7746821090205458E-3</v>
      </c>
      <c r="P35" s="25">
        <f>BRPL_EOD!P35-BRPL_ISGS_exbus!P35</f>
        <v>0</v>
      </c>
      <c r="Q35" s="25">
        <f>BRPL_EOD!Q35-BRPL_ISGS_exbus!Q35</f>
        <v>4.9828962371716301E-3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-1.4828615847761739E-3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-4.392181457085087E-3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7.5271512113594952E-4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-5.7746821090205458E-3</v>
      </c>
      <c r="P36" s="25">
        <f>BRPL_EOD!P36-BRPL_ISGS_exbus!P36</f>
        <v>0</v>
      </c>
      <c r="Q36" s="25">
        <f>BRPL_EOD!Q36-BRPL_ISGS_exbus!Q36</f>
        <v>4.9828962371716301E-3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-1.4828615847761739E-3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-4.392181457085087E-3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7.5271512113594952E-4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-5.7746821090205458E-3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-1.4828615847761739E-3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-4.392181457085087E-3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7.5271512113594952E-4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-5.7746821090205458E-3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-1.4828615847761739E-3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-4.392181457085087E-3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7.5271512113594952E-4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-5.7746821090205458E-3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-1.4828615847761739E-3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-4.392181457085087E-3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7.5271512113594952E-4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-5.7746821090205458E-3</v>
      </c>
      <c r="P40" s="25">
        <f>BRPL_EOD!P40-BRPL_ISGS_exbus!P40</f>
        <v>0</v>
      </c>
      <c r="Q40" s="25">
        <f>BRPL_EOD!Q40-BRPL_ISGS_exbus!Q40</f>
        <v>4.9828962371716301E-3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-1.4828615847761739E-3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-4.392181457085087E-3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7.5271512113594952E-4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-5.7746821090205458E-3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-1.4828615847761739E-3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-4.392181457085087E-3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7.5271512113594952E-4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-5.7746821090205458E-3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-1.4828615847761739E-3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-4.392181457085087E-3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7.5271512113594952E-4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-5.7746821090205458E-3</v>
      </c>
      <c r="P43" s="25">
        <f>BRPL_EOD!P43-BRPL_ISGS_exbus!P43</f>
        <v>2.1079481685539747E-3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-1.4828615847761739E-3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-4.392181457085087E-3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7.5271512113594952E-4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-5.7746821090205458E-3</v>
      </c>
      <c r="P44" s="25">
        <f>BRPL_EOD!P44-BRPL_ISGS_exbus!P44</f>
        <v>2.1079481685539747E-3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-1.4828615847761739E-3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-4.392181457085087E-3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7.5271512113594952E-4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-5.7746821090205458E-3</v>
      </c>
      <c r="P45" s="25">
        <f>BRPL_EOD!P45-BRPL_ISGS_exbus!P45</f>
        <v>2.1079481685539747E-3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-1.4828615847761739E-3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-4.392181457085087E-3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7.5271512113594952E-4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-5.7746821090205458E-3</v>
      </c>
      <c r="P46" s="25">
        <f>BRPL_EOD!P46-BRPL_ISGS_exbus!P46</f>
        <v>2.1079481685539747E-3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-1.4828615847761739E-3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-4.392181457085087E-3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7.5271512113594952E-4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-5.7746821090205458E-3</v>
      </c>
      <c r="P47" s="25">
        <f>BRPL_EOD!P47-BRPL_ISGS_exbus!P47</f>
        <v>2.1079481685539747E-3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-1.4828615847761739E-3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-4.392181457085087E-3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7.5271512113594952E-4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-5.7746821090205458E-3</v>
      </c>
      <c r="P48" s="25">
        <f>BRPL_EOD!P48-BRPL_ISGS_exbus!P48</f>
        <v>2.1079481685539747E-3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-1.4828615847761739E-3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-4.392181457085087E-3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7.5271512113594952E-4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-5.7746821090205458E-3</v>
      </c>
      <c r="P49" s="25">
        <f>BRPL_EOD!P49-BRPL_ISGS_exbus!P49</f>
        <v>2.1079481685539747E-3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-1.4828615847761739E-3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-4.392181457085087E-3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7.5271512113594952E-4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-5.7746821090205458E-3</v>
      </c>
      <c r="P50" s="25">
        <f>BRPL_EOD!P50-BRPL_ISGS_exbus!P50</f>
        <v>2.1079481685539747E-3</v>
      </c>
      <c r="Q50" s="25">
        <f>BRPL_EOD!Q50-BRPL_ISGS_exbus!Q50</f>
        <v>4.9828962371716301E-3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-1.4828615847761739E-3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-4.392181457085087E-3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7.5271512113594952E-4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-5.7746821090205458E-3</v>
      </c>
      <c r="P51" s="25">
        <f>BRPL_EOD!P51-BRPL_ISGS_exbus!P51</f>
        <v>2.1079481685539747E-3</v>
      </c>
      <c r="Q51" s="25">
        <f>BRPL_EOD!Q51-BRPL_ISGS_exbus!Q51</f>
        <v>4.9828962371716301E-3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-1.4828615847761739E-3</v>
      </c>
      <c r="V51" s="25">
        <f>BRPL_EOD!V51-BRPL_ISGS_exbus!V51</f>
        <v>4.3180389692016874E-3</v>
      </c>
      <c r="W51" s="25">
        <f>BRPL_EOD!W51-BRPL_ISGS_exbus!W51</f>
        <v>0</v>
      </c>
      <c r="X51" s="25">
        <f>BRPL_EOD!X51-BRPL_ISGS_exbus!X51</f>
        <v>-4.392181457085087E-3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7.5271512113594952E-4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-5.7746821090205458E-3</v>
      </c>
      <c r="P52" s="25">
        <f>BRPL_EOD!P52-BRPL_ISGS_exbus!P52</f>
        <v>2.1079481685539747E-3</v>
      </c>
      <c r="Q52" s="25">
        <f>BRPL_EOD!Q52-BRPL_ISGS_exbus!Q52</f>
        <v>4.9828962371716301E-3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-1.4828615847761739E-3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-4.392181457085087E-3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7.5271512113594952E-4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-5.7746821090205458E-3</v>
      </c>
      <c r="P53" s="25">
        <f>BRPL_EOD!P53-BRPL_ISGS_exbus!P53</f>
        <v>2.1079481685539747E-3</v>
      </c>
      <c r="Q53" s="25">
        <f>BRPL_EOD!Q53-BRPL_ISGS_exbus!Q53</f>
        <v>4.9828962371716301E-3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-1.4828615847761739E-3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-4.392181457085087E-3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7.5271512113594952E-4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-5.7746821090205458E-3</v>
      </c>
      <c r="P54" s="25">
        <f>BRPL_EOD!P54-BRPL_ISGS_exbus!P54</f>
        <v>2.1079481685539747E-3</v>
      </c>
      <c r="Q54" s="25">
        <f>BRPL_EOD!Q54-BRPL_ISGS_exbus!Q54</f>
        <v>4.9828962371716301E-3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-1.4828615847761739E-3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-4.392181457085087E-3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7.5271512113594952E-4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-5.7746821090205458E-3</v>
      </c>
      <c r="P55" s="25">
        <f>BRPL_EOD!P55-BRPL_ISGS_exbus!P55</f>
        <v>2.1079481685539747E-3</v>
      </c>
      <c r="Q55" s="25">
        <f>BRPL_EOD!Q55-BRPL_ISGS_exbus!Q55</f>
        <v>4.9828962371716301E-3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-1.4828615847761739E-3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-4.392181457085087E-3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7.5271512113594952E-4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-5.7746821090205458E-3</v>
      </c>
      <c r="P56" s="25">
        <f>BRPL_EOD!P56-BRPL_ISGS_exbus!P56</f>
        <v>2.1079481685539747E-3</v>
      </c>
      <c r="Q56" s="25">
        <f>BRPL_EOD!Q56-BRPL_ISGS_exbus!Q56</f>
        <v>4.9828962371716301E-3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-1.4828615847761739E-3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-4.392181457085087E-3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-5.7746821090205458E-3</v>
      </c>
      <c r="P57" s="25">
        <f>BRPL_EOD!P57-BRPL_ISGS_exbus!P57</f>
        <v>2.1079481685539747E-3</v>
      </c>
      <c r="Q57" s="25">
        <f>BRPL_EOD!Q57-BRPL_ISGS_exbus!Q57</f>
        <v>4.9828962371716301E-3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-1.4828615847761739E-3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-4.392181457085087E-3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-5.7746821090205458E-3</v>
      </c>
      <c r="P58" s="25">
        <f>BRPL_EOD!P58-BRPL_ISGS_exbus!P58</f>
        <v>2.1079481685539747E-3</v>
      </c>
      <c r="Q58" s="25">
        <f>BRPL_EOD!Q58-BRPL_ISGS_exbus!Q58</f>
        <v>4.9828962371716301E-3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-1.4828615847761739E-3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-4.392181457085087E-3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-5.7746821090205458E-3</v>
      </c>
      <c r="P59" s="25">
        <f>BRPL_EOD!P59-BRPL_ISGS_exbus!P59</f>
        <v>2.1079481685539747E-3</v>
      </c>
      <c r="Q59" s="25">
        <f>BRPL_EOD!Q59-BRPL_ISGS_exbus!Q59</f>
        <v>4.9828962371716301E-3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-1.4828615847761739E-3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-4.392181457085087E-3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-5.7746821090205458E-3</v>
      </c>
      <c r="P60" s="25">
        <f>BRPL_EOD!P60-BRPL_ISGS_exbus!P60</f>
        <v>2.1079481685539747E-3</v>
      </c>
      <c r="Q60" s="25">
        <f>BRPL_EOD!Q60-BRPL_ISGS_exbus!Q60</f>
        <v>4.9828962371716301E-3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-1.4828615847761739E-3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-4.392181457085087E-3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-5.7746821090205458E-3</v>
      </c>
      <c r="P61" s="25">
        <f>BRPL_EOD!P61-BRPL_ISGS_exbus!P61</f>
        <v>2.1079481685539747E-3</v>
      </c>
      <c r="Q61" s="25">
        <f>BRPL_EOD!Q61-BRPL_ISGS_exbus!Q61</f>
        <v>4.9828962371716301E-3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-1.4828615847761739E-3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-4.392181457085087E-3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-5.7746821090205458E-3</v>
      </c>
      <c r="P62" s="25">
        <f>BRPL_EOD!P62-BRPL_ISGS_exbus!P62</f>
        <v>2.1079481685539747E-3</v>
      </c>
      <c r="Q62" s="25">
        <f>BRPL_EOD!Q62-BRPL_ISGS_exbus!Q62</f>
        <v>4.9828962371716301E-3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-1.4828615847761739E-3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-4.392181457085087E-3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2.5200912788925223E-4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-5.7746821090205458E-3</v>
      </c>
      <c r="P63" s="25">
        <f>BRPL_EOD!P63-BRPL_ISGS_exbus!P63</f>
        <v>2.1079481685539747E-3</v>
      </c>
      <c r="Q63" s="25">
        <f>BRPL_EOD!Q63-BRPL_ISGS_exbus!Q63</f>
        <v>4.9828962371716301E-3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-1.4828615847761739E-3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-4.392181457085087E-3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2.5200912788925223E-4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-5.7746821090205458E-3</v>
      </c>
      <c r="P64" s="25">
        <f>BRPL_EOD!P64-BRPL_ISGS_exbus!P64</f>
        <v>2.1079481685539747E-3</v>
      </c>
      <c r="Q64" s="25">
        <f>BRPL_EOD!Q64-BRPL_ISGS_exbus!Q64</f>
        <v>4.9828962371716301E-3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-1.4828615847761739E-3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-4.392181457085087E-3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2.5200912788925223E-4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-5.7746821090205458E-3</v>
      </c>
      <c r="P65" s="25">
        <f>BRPL_EOD!P65-BRPL_ISGS_exbus!P65</f>
        <v>2.1079481685539747E-3</v>
      </c>
      <c r="Q65" s="25">
        <f>BRPL_EOD!Q65-BRPL_ISGS_exbus!Q65</f>
        <v>4.9828962371716301E-3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-1.4828615847761739E-3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-4.392181457085087E-3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2.5200912788925223E-4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-5.7746821090205458E-3</v>
      </c>
      <c r="P66" s="25">
        <f>BRPL_EOD!P66-BRPL_ISGS_exbus!P66</f>
        <v>2.1079481685539747E-3</v>
      </c>
      <c r="Q66" s="25">
        <f>BRPL_EOD!Q66-BRPL_ISGS_exbus!Q66</f>
        <v>4.9828962371716301E-3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-1.4828615847761739E-3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-4.392181457085087E-3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2.5200912788925223E-4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-5.7746821090205458E-3</v>
      </c>
      <c r="P67" s="25">
        <f>BRPL_EOD!P67-BRPL_ISGS_exbus!P67</f>
        <v>2.3218185427822391E-3</v>
      </c>
      <c r="Q67" s="25">
        <f>BRPL_EOD!Q67-BRPL_ISGS_exbus!Q67</f>
        <v>4.9828962371716301E-3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-1.4828615847761739E-3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-4.392181457085087E-3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2.5200912788925223E-4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-5.7746821090205458E-3</v>
      </c>
      <c r="P68" s="25">
        <f>BRPL_EOD!P68-BRPL_ISGS_exbus!P68</f>
        <v>2.3431003761622549E-3</v>
      </c>
      <c r="Q68" s="25">
        <f>BRPL_EOD!Q68-BRPL_ISGS_exbus!Q68</f>
        <v>4.9828962371716301E-3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-1.4828615847761739E-3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-4.392181457085087E-3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-5.7746821090205458E-3</v>
      </c>
      <c r="P69" s="25">
        <f>BRPL_EOD!P69-BRPL_ISGS_exbus!P69</f>
        <v>2.3431003761622549E-3</v>
      </c>
      <c r="Q69" s="25">
        <f>BRPL_EOD!Q69-BRPL_ISGS_exbus!Q69</f>
        <v>4.3075406604238253E-3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-1.4828615847761739E-3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-4.392181457085087E-3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-5.7746821090205458E-3</v>
      </c>
      <c r="P70" s="25">
        <f>BRPL_EOD!P70-BRPL_ISGS_exbus!P70</f>
        <v>2.3431003761622549E-3</v>
      </c>
      <c r="Q70" s="25">
        <f>BRPL_EOD!Q70-BRPL_ISGS_exbus!Q70</f>
        <v>4.3075406604238253E-3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-1.4828615847761739E-3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-4.392181457085087E-3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-7.4737815227763349E-3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-5.7746821090205458E-3</v>
      </c>
      <c r="P71" s="25">
        <f>BRPL_EOD!P71-BRPL_ISGS_exbus!P71</f>
        <v>2.3431003761622549E-3</v>
      </c>
      <c r="Q71" s="25">
        <f>BRPL_EOD!Q71-BRPL_ISGS_exbus!Q71</f>
        <v>4.3075406604238253E-3</v>
      </c>
      <c r="R71" s="25">
        <f>BRPL_EOD!R71-BRPL_ISGS_exbus!R71</f>
        <v>4.2600472813241197E-3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-1.4828615847761739E-3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-4.392181457085087E-3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7.4279729973909525E-3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-5.7746821090205458E-3</v>
      </c>
      <c r="P72" s="25">
        <f>BRPL_EOD!P72-BRPL_ISGS_exbus!P72</f>
        <v>2.3431003761622549E-3</v>
      </c>
      <c r="Q72" s="25">
        <f>BRPL_EOD!Q72-BRPL_ISGS_exbus!Q72</f>
        <v>4.3075406604238253E-3</v>
      </c>
      <c r="R72" s="25">
        <f>BRPL_EOD!R72-BRPL_ISGS_exbus!R72</f>
        <v>4.2600472813241197E-3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-1.4828615847761739E-3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-4.392181457085087E-3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7.4279729973909525E-3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-5.7746821090205458E-3</v>
      </c>
      <c r="P73" s="25">
        <f>BRPL_EOD!P73-BRPL_ISGS_exbus!P73</f>
        <v>2.3431003761622549E-3</v>
      </c>
      <c r="Q73" s="25">
        <f>BRPL_EOD!Q73-BRPL_ISGS_exbus!Q73</f>
        <v>4.3075406604238253E-3</v>
      </c>
      <c r="R73" s="25">
        <f>BRPL_EOD!R73-BRPL_ISGS_exbus!R73</f>
        <v>4.2600472813241197E-3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-1.4828615847761739E-3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-4.392181457085087E-3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7.4279729973909525E-3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-5.7746821090205458E-3</v>
      </c>
      <c r="P74" s="25">
        <f>BRPL_EOD!P74-BRPL_ISGS_exbus!P74</f>
        <v>2.3431003761622549E-3</v>
      </c>
      <c r="Q74" s="25">
        <f>BRPL_EOD!Q74-BRPL_ISGS_exbus!Q74</f>
        <v>4.3075406604238253E-3</v>
      </c>
      <c r="R74" s="25">
        <f>BRPL_EOD!R74-BRPL_ISGS_exbus!R74</f>
        <v>4.2600472813241197E-3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-1.4828615847761739E-3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-4.392181457085087E-3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7.4279686558043068E-3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-5.7746821090205458E-3</v>
      </c>
      <c r="P75" s="25">
        <f>BRPL_EOD!P75-BRPL_ISGS_exbus!P75</f>
        <v>2.3431003761622549E-3</v>
      </c>
      <c r="Q75" s="25">
        <f>BRPL_EOD!Q75-BRPL_ISGS_exbus!Q75</f>
        <v>4.3075406604238253E-3</v>
      </c>
      <c r="R75" s="25">
        <f>BRPL_EOD!R75-BRPL_ISGS_exbus!R75</f>
        <v>4.2600472813241197E-3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-1.4828615847761739E-3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-4.392181457085087E-3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7.4279686558043068E-3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-5.7746821090205458E-3</v>
      </c>
      <c r="P76" s="25">
        <f>BRPL_EOD!P76-BRPL_ISGS_exbus!P76</f>
        <v>2.3431003761622549E-3</v>
      </c>
      <c r="Q76" s="25">
        <f>BRPL_EOD!Q76-BRPL_ISGS_exbus!Q76</f>
        <v>4.3075406604238253E-3</v>
      </c>
      <c r="R76" s="25">
        <f>BRPL_EOD!R76-BRPL_ISGS_exbus!R76</f>
        <v>4.2600472813241197E-3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-1.4828615847761739E-3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-4.392181457085087E-3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7.4279686558043068E-3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-5.7746821090205458E-3</v>
      </c>
      <c r="P77" s="25">
        <f>BRPL_EOD!P77-BRPL_ISGS_exbus!P77</f>
        <v>2.3431003761622549E-3</v>
      </c>
      <c r="Q77" s="25">
        <f>BRPL_EOD!Q77-BRPL_ISGS_exbus!Q77</f>
        <v>4.3075406604238253E-3</v>
      </c>
      <c r="R77" s="25">
        <f>BRPL_EOD!R77-BRPL_ISGS_exbus!R77</f>
        <v>4.2600472813241197E-3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-1.4828615847761739E-3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-4.392181457085087E-3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7.4280074139778662E-3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-5.7746821090205458E-3</v>
      </c>
      <c r="P78" s="25">
        <f>BRPL_EOD!P78-BRPL_ISGS_exbus!P78</f>
        <v>2.3431003761622549E-3</v>
      </c>
      <c r="Q78" s="25">
        <f>BRPL_EOD!Q78-BRPL_ISGS_exbus!Q78</f>
        <v>4.3075406604238253E-3</v>
      </c>
      <c r="R78" s="25">
        <f>BRPL_EOD!R78-BRPL_ISGS_exbus!R78</f>
        <v>4.2600472813241197E-3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-1.4828615847761739E-3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-4.392181457085087E-3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7.4279686558043068E-3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-5.7746821090205458E-3</v>
      </c>
      <c r="P79" s="25">
        <f>BRPL_EOD!P79-BRPL_ISGS_exbus!P79</f>
        <v>2.3431003761622549E-3</v>
      </c>
      <c r="Q79" s="25">
        <f>BRPL_EOD!Q79-BRPL_ISGS_exbus!Q79</f>
        <v>4.3075406604238253E-3</v>
      </c>
      <c r="R79" s="25">
        <f>BRPL_EOD!R79-BRPL_ISGS_exbus!R79</f>
        <v>4.2600472813241197E-3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-1.4828615847761739E-3</v>
      </c>
      <c r="V79" s="25">
        <f>BRPL_EOD!V79-BRPL_ISGS_exbus!V79</f>
        <v>4.6852300242123945E-3</v>
      </c>
      <c r="W79" s="25">
        <f>BRPL_EOD!W79-BRPL_ISGS_exbus!W79</f>
        <v>0</v>
      </c>
      <c r="X79" s="25">
        <f>BRPL_EOD!X79-BRPL_ISGS_exbus!X79</f>
        <v>-4.392181457085087E-3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7.4279686558043068E-3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-5.7746821090205458E-3</v>
      </c>
      <c r="P80" s="25">
        <f>BRPL_EOD!P80-BRPL_ISGS_exbus!P80</f>
        <v>2.3431003761622549E-3</v>
      </c>
      <c r="Q80" s="25">
        <f>BRPL_EOD!Q80-BRPL_ISGS_exbus!Q80</f>
        <v>4.3075406604238253E-3</v>
      </c>
      <c r="R80" s="25">
        <f>BRPL_EOD!R80-BRPL_ISGS_exbus!R80</f>
        <v>4.2600472813241197E-3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-1.4828615847761739E-3</v>
      </c>
      <c r="V80" s="25">
        <f>BRPL_EOD!V80-BRPL_ISGS_exbus!V80</f>
        <v>4.6852300242123945E-3</v>
      </c>
      <c r="W80" s="25">
        <f>BRPL_EOD!W80-BRPL_ISGS_exbus!W80</f>
        <v>0</v>
      </c>
      <c r="X80" s="25">
        <f>BRPL_EOD!X80-BRPL_ISGS_exbus!X80</f>
        <v>-4.392181457085087E-3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7.4279686558043068E-3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-5.7746821090205458E-3</v>
      </c>
      <c r="P81" s="25">
        <f>BRPL_EOD!P81-BRPL_ISGS_exbus!P81</f>
        <v>2.3431003761622549E-3</v>
      </c>
      <c r="Q81" s="25">
        <f>BRPL_EOD!Q81-BRPL_ISGS_exbus!Q81</f>
        <v>4.3075406604238253E-3</v>
      </c>
      <c r="R81" s="25">
        <f>BRPL_EOD!R81-BRPL_ISGS_exbus!R81</f>
        <v>4.2600472813241197E-3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-1.4828615847761739E-3</v>
      </c>
      <c r="V81" s="25">
        <f>BRPL_EOD!V81-BRPL_ISGS_exbus!V81</f>
        <v>4.6852300242123945E-3</v>
      </c>
      <c r="W81" s="25">
        <f>BRPL_EOD!W81-BRPL_ISGS_exbus!W81</f>
        <v>0</v>
      </c>
      <c r="X81" s="25">
        <f>BRPL_EOD!X81-BRPL_ISGS_exbus!X81</f>
        <v>-4.392181457085087E-3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7.4279686558043068E-3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-5.7746821090205458E-3</v>
      </c>
      <c r="P82" s="25">
        <f>BRPL_EOD!P82-BRPL_ISGS_exbus!P82</f>
        <v>2.3431003761622549E-3</v>
      </c>
      <c r="Q82" s="25">
        <f>BRPL_EOD!Q82-BRPL_ISGS_exbus!Q82</f>
        <v>4.3075406604238253E-3</v>
      </c>
      <c r="R82" s="25">
        <f>BRPL_EOD!R82-BRPL_ISGS_exbus!R82</f>
        <v>4.2600472813241197E-3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-1.4828615847761739E-3</v>
      </c>
      <c r="V82" s="25">
        <f>BRPL_EOD!V82-BRPL_ISGS_exbus!V82</f>
        <v>4.6852300242123945E-3</v>
      </c>
      <c r="W82" s="25">
        <f>BRPL_EOD!W82-BRPL_ISGS_exbus!W82</f>
        <v>0</v>
      </c>
      <c r="X82" s="25">
        <f>BRPL_EOD!X82-BRPL_ISGS_exbus!X82</f>
        <v>-4.392181457085087E-3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7.4279686558043068E-3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-5.7746821090205458E-3</v>
      </c>
      <c r="P83" s="25">
        <f>BRPL_EOD!P83-BRPL_ISGS_exbus!P83</f>
        <v>2.3431003761622549E-3</v>
      </c>
      <c r="Q83" s="25">
        <f>BRPL_EOD!Q83-BRPL_ISGS_exbus!Q83</f>
        <v>4.3075406604238253E-3</v>
      </c>
      <c r="R83" s="25">
        <f>BRPL_EOD!R83-BRPL_ISGS_exbus!R83</f>
        <v>4.2600472813241197E-3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-1.4828615847761739E-3</v>
      </c>
      <c r="V83" s="25">
        <f>BRPL_EOD!V83-BRPL_ISGS_exbus!V83</f>
        <v>4.6852300242123945E-3</v>
      </c>
      <c r="W83" s="25">
        <f>BRPL_EOD!W83-BRPL_ISGS_exbus!W83</f>
        <v>0</v>
      </c>
      <c r="X83" s="25">
        <f>BRPL_EOD!X83-BRPL_ISGS_exbus!X83</f>
        <v>-4.392181457085087E-3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7.4279686558043068E-3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-5.7746821090205458E-3</v>
      </c>
      <c r="P84" s="25">
        <f>BRPL_EOD!P84-BRPL_ISGS_exbus!P84</f>
        <v>2.3431003761622549E-3</v>
      </c>
      <c r="Q84" s="25">
        <f>BRPL_EOD!Q84-BRPL_ISGS_exbus!Q84</f>
        <v>4.3075406604238253E-3</v>
      </c>
      <c r="R84" s="25">
        <f>BRPL_EOD!R84-BRPL_ISGS_exbus!R84</f>
        <v>4.2600472813241197E-3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-1.4828615847761739E-3</v>
      </c>
      <c r="V84" s="25">
        <f>BRPL_EOD!V84-BRPL_ISGS_exbus!V84</f>
        <v>4.6852300242123945E-3</v>
      </c>
      <c r="W84" s="25">
        <f>BRPL_EOD!W84-BRPL_ISGS_exbus!W84</f>
        <v>0</v>
      </c>
      <c r="X84" s="25">
        <f>BRPL_EOD!X84-BRPL_ISGS_exbus!X84</f>
        <v>-4.392181457085087E-3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7.4279686558043068E-3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-5.7746821090205458E-3</v>
      </c>
      <c r="P85" s="25">
        <f>BRPL_EOD!P85-BRPL_ISGS_exbus!P85</f>
        <v>2.3431003761622549E-3</v>
      </c>
      <c r="Q85" s="25">
        <f>BRPL_EOD!Q85-BRPL_ISGS_exbus!Q85</f>
        <v>4.3075406604238253E-3</v>
      </c>
      <c r="R85" s="25">
        <f>BRPL_EOD!R85-BRPL_ISGS_exbus!R85</f>
        <v>4.2600472813241197E-3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-1.4828615847761739E-3</v>
      </c>
      <c r="V85" s="25">
        <f>BRPL_EOD!V85-BRPL_ISGS_exbus!V85</f>
        <v>4.6852300242123945E-3</v>
      </c>
      <c r="W85" s="25">
        <f>BRPL_EOD!W85-BRPL_ISGS_exbus!W85</f>
        <v>0</v>
      </c>
      <c r="X85" s="25">
        <f>BRPL_EOD!X85-BRPL_ISGS_exbus!X85</f>
        <v>-4.392181457085087E-3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7.4279686558043068E-3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-5.7746821090205458E-3</v>
      </c>
      <c r="P86" s="25">
        <f>BRPL_EOD!P86-BRPL_ISGS_exbus!P86</f>
        <v>2.3431003761622549E-3</v>
      </c>
      <c r="Q86" s="25">
        <f>BRPL_EOD!Q86-BRPL_ISGS_exbus!Q86</f>
        <v>4.3075406604238253E-3</v>
      </c>
      <c r="R86" s="25">
        <f>BRPL_EOD!R86-BRPL_ISGS_exbus!R86</f>
        <v>4.2600472813241197E-3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-1.4828615847761739E-3</v>
      </c>
      <c r="V86" s="25">
        <f>BRPL_EOD!V86-BRPL_ISGS_exbus!V86</f>
        <v>4.6852300242123945E-3</v>
      </c>
      <c r="W86" s="25">
        <f>BRPL_EOD!W86-BRPL_ISGS_exbus!W86</f>
        <v>0</v>
      </c>
      <c r="X86" s="25">
        <f>BRPL_EOD!X86-BRPL_ISGS_exbus!X86</f>
        <v>-4.392181457085087E-3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7.4279686558043068E-3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-5.7746821090205458E-3</v>
      </c>
      <c r="P87" s="25">
        <f>BRPL_EOD!P87-BRPL_ISGS_exbus!P87</f>
        <v>2.3431003761622549E-3</v>
      </c>
      <c r="Q87" s="25">
        <f>BRPL_EOD!Q87-BRPL_ISGS_exbus!Q87</f>
        <v>4.3075406604238253E-3</v>
      </c>
      <c r="R87" s="25">
        <f>BRPL_EOD!R87-BRPL_ISGS_exbus!R87</f>
        <v>4.2600472813241197E-3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-1.4828615847761739E-3</v>
      </c>
      <c r="V87" s="25">
        <f>BRPL_EOD!V87-BRPL_ISGS_exbus!V87</f>
        <v>4.6852300242123945E-3</v>
      </c>
      <c r="W87" s="25">
        <f>BRPL_EOD!W87-BRPL_ISGS_exbus!W87</f>
        <v>0</v>
      </c>
      <c r="X87" s="25">
        <f>BRPL_EOD!X87-BRPL_ISGS_exbus!X87</f>
        <v>-4.392181457085087E-3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7.4279686558043068E-3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-5.7746821090205458E-3</v>
      </c>
      <c r="P88" s="25">
        <f>BRPL_EOD!P88-BRPL_ISGS_exbus!P88</f>
        <v>2.3431003761622549E-3</v>
      </c>
      <c r="Q88" s="25">
        <f>BRPL_EOD!Q88-BRPL_ISGS_exbus!Q88</f>
        <v>4.3075406604238253E-3</v>
      </c>
      <c r="R88" s="25">
        <f>BRPL_EOD!R88-BRPL_ISGS_exbus!R88</f>
        <v>4.2600472813241197E-3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-1.4828615847761739E-3</v>
      </c>
      <c r="V88" s="25">
        <f>BRPL_EOD!V88-BRPL_ISGS_exbus!V88</f>
        <v>4.6852300242123945E-3</v>
      </c>
      <c r="W88" s="25">
        <f>BRPL_EOD!W88-BRPL_ISGS_exbus!W88</f>
        <v>0</v>
      </c>
      <c r="X88" s="25">
        <f>BRPL_EOD!X88-BRPL_ISGS_exbus!X88</f>
        <v>-4.392181457085087E-3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-5.7746821090205458E-3</v>
      </c>
      <c r="P89" s="25">
        <f>BRPL_EOD!P89-BRPL_ISGS_exbus!P89</f>
        <v>2.3431003761622549E-3</v>
      </c>
      <c r="Q89" s="25">
        <f>BRPL_EOD!Q89-BRPL_ISGS_exbus!Q89</f>
        <v>4.3075406604238253E-3</v>
      </c>
      <c r="R89" s="25">
        <f>BRPL_EOD!R89-BRPL_ISGS_exbus!R89</f>
        <v>4.2600472813241197E-3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-1.4828615847761739E-3</v>
      </c>
      <c r="V89" s="25">
        <f>BRPL_EOD!V89-BRPL_ISGS_exbus!V89</f>
        <v>4.6852300242123945E-3</v>
      </c>
      <c r="W89" s="25">
        <f>BRPL_EOD!W89-BRPL_ISGS_exbus!W89</f>
        <v>0</v>
      </c>
      <c r="X89" s="25">
        <f>BRPL_EOD!X89-BRPL_ISGS_exbus!X89</f>
        <v>-4.392181457085087E-3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-5.7746821090205458E-3</v>
      </c>
      <c r="P90" s="25">
        <f>BRPL_EOD!P90-BRPL_ISGS_exbus!P90</f>
        <v>2.3431003761622549E-3</v>
      </c>
      <c r="Q90" s="25">
        <f>BRPL_EOD!Q90-BRPL_ISGS_exbus!Q90</f>
        <v>4.3075406604238253E-3</v>
      </c>
      <c r="R90" s="25">
        <f>BRPL_EOD!R90-BRPL_ISGS_exbus!R90</f>
        <v>4.2600472813241197E-3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-1.4828615847761739E-3</v>
      </c>
      <c r="V90" s="25">
        <f>BRPL_EOD!V90-BRPL_ISGS_exbus!V90</f>
        <v>4.6852300242123945E-3</v>
      </c>
      <c r="W90" s="25">
        <f>BRPL_EOD!W90-BRPL_ISGS_exbus!W90</f>
        <v>0</v>
      </c>
      <c r="X90" s="25">
        <f>BRPL_EOD!X90-BRPL_ISGS_exbus!X90</f>
        <v>-4.392181457085087E-3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-5.7746821090205458E-3</v>
      </c>
      <c r="P91" s="25">
        <f>BRPL_EOD!P91-BRPL_ISGS_exbus!P91</f>
        <v>2.3431003761622549E-3</v>
      </c>
      <c r="Q91" s="25">
        <f>BRPL_EOD!Q91-BRPL_ISGS_exbus!Q91</f>
        <v>4.3075406604238253E-3</v>
      </c>
      <c r="R91" s="25">
        <f>BRPL_EOD!R91-BRPL_ISGS_exbus!R91</f>
        <v>4.2600472813241197E-3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-1.4828615847761739E-3</v>
      </c>
      <c r="V91" s="25">
        <f>BRPL_EOD!V91-BRPL_ISGS_exbus!V91</f>
        <v>4.6852300242123945E-3</v>
      </c>
      <c r="W91" s="25">
        <f>BRPL_EOD!W91-BRPL_ISGS_exbus!W91</f>
        <v>0</v>
      </c>
      <c r="X91" s="25">
        <f>BRPL_EOD!X91-BRPL_ISGS_exbus!X91</f>
        <v>-4.392181457085087E-3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-5.7746821090205458E-3</v>
      </c>
      <c r="P92" s="25">
        <f>BRPL_EOD!P92-BRPL_ISGS_exbus!P92</f>
        <v>2.3431003761622549E-3</v>
      </c>
      <c r="Q92" s="25">
        <f>BRPL_EOD!Q92-BRPL_ISGS_exbus!Q92</f>
        <v>4.3075406604238253E-3</v>
      </c>
      <c r="R92" s="25">
        <f>BRPL_EOD!R92-BRPL_ISGS_exbus!R92</f>
        <v>4.2600472813241197E-3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-1.4828615847761739E-3</v>
      </c>
      <c r="V92" s="25">
        <f>BRPL_EOD!V92-BRPL_ISGS_exbus!V92</f>
        <v>4.6852300242123945E-3</v>
      </c>
      <c r="W92" s="25">
        <f>BRPL_EOD!W92-BRPL_ISGS_exbus!W92</f>
        <v>0</v>
      </c>
      <c r="X92" s="25">
        <f>BRPL_EOD!X92-BRPL_ISGS_exbus!X92</f>
        <v>-4.392181457085087E-3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-5.7746821090205458E-3</v>
      </c>
      <c r="P93" s="25">
        <f>BRPL_EOD!P93-BRPL_ISGS_exbus!P93</f>
        <v>2.3431003761622549E-3</v>
      </c>
      <c r="Q93" s="25">
        <f>BRPL_EOD!Q93-BRPL_ISGS_exbus!Q93</f>
        <v>4.3075406604238253E-3</v>
      </c>
      <c r="R93" s="25">
        <f>BRPL_EOD!R93-BRPL_ISGS_exbus!R93</f>
        <v>4.2600472813241197E-3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-1.4828615847761739E-3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-4.392181457085087E-3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-5.7746821090205458E-3</v>
      </c>
      <c r="P94" s="25">
        <f>BRPL_EOD!P94-BRPL_ISGS_exbus!P94</f>
        <v>2.3431003761622549E-3</v>
      </c>
      <c r="Q94" s="25">
        <f>BRPL_EOD!Q94-BRPL_ISGS_exbus!Q94</f>
        <v>4.3075406604238253E-3</v>
      </c>
      <c r="R94" s="25">
        <f>BRPL_EOD!R94-BRPL_ISGS_exbus!R94</f>
        <v>4.2600472813241197E-3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-1.4828615847761739E-3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-4.392181457085087E-3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-5.7746821090205458E-3</v>
      </c>
      <c r="P95" s="25">
        <f>BRPL_EOD!P95-BRPL_ISGS_exbus!P95</f>
        <v>2.3431003761622549E-3</v>
      </c>
      <c r="Q95" s="25">
        <f>BRPL_EOD!Q95-BRPL_ISGS_exbus!Q95</f>
        <v>4.3075406604238253E-3</v>
      </c>
      <c r="R95" s="25">
        <f>BRPL_EOD!R95-BRPL_ISGS_exbus!R95</f>
        <v>4.2600472813241197E-3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-1.4828615847761739E-3</v>
      </c>
      <c r="V95" s="25">
        <f>BRPL_EOD!V95-BRPL_ISGS_exbus!V95</f>
        <v>4.5944309927348215E-3</v>
      </c>
      <c r="W95" s="25">
        <f>BRPL_EOD!W95-BRPL_ISGS_exbus!W95</f>
        <v>0</v>
      </c>
      <c r="X95" s="25">
        <f>BRPL_EOD!X95-BRPL_ISGS_exbus!X95</f>
        <v>-4.392181457085087E-3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-5.7746821090205458E-3</v>
      </c>
      <c r="P96" s="25">
        <f>BRPL_EOD!P96-BRPL_ISGS_exbus!P96</f>
        <v>2.3431003761622549E-3</v>
      </c>
      <c r="Q96" s="25">
        <f>BRPL_EOD!Q96-BRPL_ISGS_exbus!Q96</f>
        <v>4.3075406604238253E-3</v>
      </c>
      <c r="R96" s="25">
        <f>BRPL_EOD!R96-BRPL_ISGS_exbus!R96</f>
        <v>4.2600472813241197E-3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-1.4828615847761739E-3</v>
      </c>
      <c r="V96" s="25">
        <f>BRPL_EOD!V96-BRPL_ISGS_exbus!V96</f>
        <v>4.5944309927348215E-3</v>
      </c>
      <c r="W96" s="25">
        <f>BRPL_EOD!W96-BRPL_ISGS_exbus!W96</f>
        <v>0</v>
      </c>
      <c r="X96" s="25">
        <f>BRPL_EOD!X96-BRPL_ISGS_exbus!X96</f>
        <v>-4.392181457085087E-3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-5.7746821090205458E-3</v>
      </c>
      <c r="P97" s="25">
        <f>BRPL_EOD!P97-BRPL_ISGS_exbus!P97</f>
        <v>2.3431003761622549E-3</v>
      </c>
      <c r="Q97" s="25">
        <f>BRPL_EOD!Q97-BRPL_ISGS_exbus!Q97</f>
        <v>4.3075406604238253E-3</v>
      </c>
      <c r="R97" s="25">
        <f>BRPL_EOD!R97-BRPL_ISGS_exbus!R97</f>
        <v>4.2600472813241197E-3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-1.4828615847761739E-3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-4.392181457085087E-3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-5.7746821090205458E-3</v>
      </c>
      <c r="P98" s="25">
        <f>BRPL_EOD!P98-BRPL_ISGS_exbus!P98</f>
        <v>2.3431003761622549E-3</v>
      </c>
      <c r="Q98" s="25">
        <f>BRPL_EOD!Q98-BRPL_ISGS_exbus!Q98</f>
        <v>4.3075406604238253E-3</v>
      </c>
      <c r="R98" s="25">
        <f>BRPL_EOD!R98-BRPL_ISGS_exbus!R98</f>
        <v>4.2600472813241197E-3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-1.4828615847761739E-3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-4.392181457085087E-3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9.7484276729556049E-7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8.3944010059511243E-5</v>
      </c>
      <c r="L99" s="25">
        <f>BRPL_EOD!L99-BRPL_ISGS_exbus!L99</f>
        <v>4.3297680775711278E-6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-1.3859237061164542E-4</v>
      </c>
      <c r="P99" s="25">
        <f>BRPL_EOD!P99-BRPL_ISGS_exbus!P99</f>
        <v>3.2400195489445949E-5</v>
      </c>
      <c r="Q99" s="25">
        <f>BRPL_EOD!Q99-BRPL_ISGS_exbus!Q99</f>
        <v>9.3264763269929052E-5</v>
      </c>
      <c r="R99" s="25">
        <f>BRPL_EOD!R99-BRPL_ISGS_exbus!R99</f>
        <v>6.3480157517448177E-5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-3.5588678033660059E-5</v>
      </c>
      <c r="V99" s="25">
        <f>BRPL_EOD!V99-BRPL_ISGS_exbus!V99</f>
        <v>3.843441863135566E-5</v>
      </c>
      <c r="W99" s="25">
        <f>BRPL_EOD!W99-BRPL_ISGS_exbus!W99</f>
        <v>0</v>
      </c>
      <c r="X99" s="25">
        <f>BRPL_EOD!X99-BRPL_ISGS_exbus!X99</f>
        <v>-1.054123549721897E-4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417.28999999999996</v>
      </c>
      <c r="C3" s="194">
        <f>PPCL_NG!P3+PPCL_Spot!P3+GT_NG!P3+GT_Spot!P3+Bawana_NG!P3+Bawana_RLNG!P3+Bawana_Spot!P3</f>
        <v>417.48450377770178</v>
      </c>
      <c r="D3" s="195">
        <f t="shared" ref="D3:D66" si="0">B3-C3</f>
        <v>-0.19450377770181149</v>
      </c>
      <c r="E3" s="194">
        <f>PPCL_NG!J3+PPCL_Spot!J3+GT_NG!J3+GT_Spot!J3+Bawana_NG!J3+Bawana_RLNG!J3+Bawana_Spot!J3</f>
        <v>89.13</v>
      </c>
      <c r="F3" s="194">
        <f>PPCL_NG!Q3+PPCL_Spot!Q3+GT_NG!Q3+GT_Spot!Q3+Bawana_NG!Q3+Bawana_RLNG!Q3+Bawana_Spot!Q3</f>
        <v>89.241060864603554</v>
      </c>
      <c r="G3" s="195">
        <f t="shared" ref="G3:G66" si="1">E3-F3</f>
        <v>-0.11106086460355868</v>
      </c>
      <c r="H3" s="194">
        <f>PPCL_NG!K3+PPCL_Spot!K3+GT_NG!K3+GT_Spot!K3+Bawana_NG!K3+Bawana_RLNG!K3+Bawana_Spot!K3</f>
        <v>14.709999999999999</v>
      </c>
      <c r="I3" s="194">
        <f>PPCL_NG!R3+PPCL_Spot!R3+GT_NG!R3+GT_Spot!R3+Bawana_NG!R3+Bawana_RLNG!R3+Bawana_Spot!R3</f>
        <v>14.709164391273294</v>
      </c>
      <c r="J3" s="195">
        <f t="shared" ref="J3:J66" si="2">H3-I3</f>
        <v>8.3560872670496167E-4</v>
      </c>
      <c r="K3" s="194">
        <f>PPCL_NG!L3+PPCL_Spot!L3+GT_NG!L3+GT_Spot!L3+Bawana_NG!L3+Bawana_RLNG!L3+Bawana_Spot!L3</f>
        <v>65.039999999999992</v>
      </c>
      <c r="L3" s="194">
        <f>PPCL_NG!S3+PPCL_Spot!S3+GT_NG!S3+GT_Spot!S3+Bawana_NG!S3+Bawana_RLNG!S3+Bawana_Spot!S3</f>
        <v>65.066126889447375</v>
      </c>
      <c r="M3" s="195">
        <f t="shared" ref="M3:M66" si="3">K3-L3</f>
        <v>-2.612688944738295E-2</v>
      </c>
      <c r="N3" s="194">
        <f>PPCL_NG!M3+PPCL_Spot!M3+GT_NG!M3+GT_Spot!M3+Bawana_NG!M3+Bawana_RLNG!M3+Bawana_Spot!M3</f>
        <v>164.95999999999998</v>
      </c>
      <c r="O3" s="194">
        <f>PPCL_NG!T3+PPCL_Spot!T3+GT_NG!T3+GT_Spot!T3+Bawana_NG!T3+Bawana_RLNG!T3+Bawana_Spot!T3</f>
        <v>165.09914407697403</v>
      </c>
      <c r="P3" s="195">
        <f t="shared" ref="P3:P66" si="4">N3-O3</f>
        <v>-0.1391440769740484</v>
      </c>
      <c r="Q3" s="195">
        <f>D3+G3+J3+M3+P3</f>
        <v>-0.47000000000009656</v>
      </c>
    </row>
    <row r="4" spans="1:17">
      <c r="A4" s="34" t="s">
        <v>46</v>
      </c>
      <c r="B4" s="194">
        <f>PPCL_NG!I4+PPCL_Spot!I4+GT_NG!I4+GT_Spot!I4+Bawana_NG!I4+Bawana_RLNG!I4+Bawana_Spot!I4</f>
        <v>417.28999999999996</v>
      </c>
      <c r="C4" s="194">
        <f>PPCL_NG!P4+PPCL_Spot!P4+GT_NG!P4+GT_Spot!P4+Bawana_NG!P4+Bawana_RLNG!P4+Bawana_Spot!P4</f>
        <v>417.48450377770178</v>
      </c>
      <c r="D4" s="195">
        <f t="shared" si="0"/>
        <v>-0.19450377770181149</v>
      </c>
      <c r="E4" s="194">
        <f>PPCL_NG!J4+PPCL_Spot!J4+GT_NG!J4+GT_Spot!J4+Bawana_NG!J4+Bawana_RLNG!J4+Bawana_Spot!J4</f>
        <v>89.13</v>
      </c>
      <c r="F4" s="194">
        <f>PPCL_NG!Q4+PPCL_Spot!Q4+GT_NG!Q4+GT_Spot!Q4+Bawana_NG!Q4+Bawana_RLNG!Q4+Bawana_Spot!Q4</f>
        <v>89.241060864603554</v>
      </c>
      <c r="G4" s="195">
        <f t="shared" si="1"/>
        <v>-0.11106086460355868</v>
      </c>
      <c r="H4" s="194">
        <f>PPCL_NG!K4+PPCL_Spot!K4+GT_NG!K4+GT_Spot!K4+Bawana_NG!K4+Bawana_RLNG!K4+Bawana_Spot!K4</f>
        <v>14.709999999999999</v>
      </c>
      <c r="I4" s="194">
        <f>PPCL_NG!R4+PPCL_Spot!R4+GT_NG!R4+GT_Spot!R4+Bawana_NG!R4+Bawana_RLNG!R4+Bawana_Spot!R4</f>
        <v>14.709164391273294</v>
      </c>
      <c r="J4" s="195">
        <f t="shared" si="2"/>
        <v>8.3560872670496167E-4</v>
      </c>
      <c r="K4" s="194">
        <f>PPCL_NG!L4+PPCL_Spot!L4+GT_NG!L4+GT_Spot!L4+Bawana_NG!L4+Bawana_RLNG!L4+Bawana_Spot!L4</f>
        <v>65.039999999999992</v>
      </c>
      <c r="L4" s="194">
        <f>PPCL_NG!S4+PPCL_Spot!S4+GT_NG!S4+GT_Spot!S4+Bawana_NG!S4+Bawana_RLNG!S4+Bawana_Spot!S4</f>
        <v>65.066126889447375</v>
      </c>
      <c r="M4" s="195">
        <f t="shared" si="3"/>
        <v>-2.612688944738295E-2</v>
      </c>
      <c r="N4" s="194">
        <f>PPCL_NG!M4+PPCL_Spot!M4+GT_NG!M4+GT_Spot!M4+Bawana_NG!M4+Bawana_RLNG!M4+Bawana_Spot!M4</f>
        <v>164.95999999999998</v>
      </c>
      <c r="O4" s="194">
        <f>PPCL_NG!T4+PPCL_Spot!T4+GT_NG!T4+GT_Spot!T4+Bawana_NG!T4+Bawana_RLNG!T4+Bawana_Spot!T4</f>
        <v>165.09914407697403</v>
      </c>
      <c r="P4" s="195">
        <f t="shared" si="4"/>
        <v>-0.1391440769740484</v>
      </c>
      <c r="Q4" s="195">
        <f t="shared" ref="Q4:Q67" si="5">D4+G4+J4+M4+P4</f>
        <v>-0.47000000000009656</v>
      </c>
    </row>
    <row r="5" spans="1:17">
      <c r="A5" s="34" t="s">
        <v>47</v>
      </c>
      <c r="B5" s="194">
        <f>PPCL_NG!I5+PPCL_Spot!I5+GT_NG!I5+GT_Spot!I5+Bawana_NG!I5+Bawana_RLNG!I5+Bawana_Spot!I5</f>
        <v>417.28999999999996</v>
      </c>
      <c r="C5" s="194">
        <f>PPCL_NG!P5+PPCL_Spot!P5+GT_NG!P5+GT_Spot!P5+Bawana_NG!P5+Bawana_RLNG!P5+Bawana_Spot!P5</f>
        <v>417.48450377770178</v>
      </c>
      <c r="D5" s="195">
        <f t="shared" si="0"/>
        <v>-0.19450377770181149</v>
      </c>
      <c r="E5" s="194">
        <f>PPCL_NG!J5+PPCL_Spot!J5+GT_NG!J5+GT_Spot!J5+Bawana_NG!J5+Bawana_RLNG!J5+Bawana_Spot!J5</f>
        <v>89.13</v>
      </c>
      <c r="F5" s="194">
        <f>PPCL_NG!Q5+PPCL_Spot!Q5+GT_NG!Q5+GT_Spot!Q5+Bawana_NG!Q5+Bawana_RLNG!Q5+Bawana_Spot!Q5</f>
        <v>89.241060864603554</v>
      </c>
      <c r="G5" s="195">
        <f t="shared" si="1"/>
        <v>-0.11106086460355868</v>
      </c>
      <c r="H5" s="194">
        <f>PPCL_NG!K5+PPCL_Spot!K5+GT_NG!K5+GT_Spot!K5+Bawana_NG!K5+Bawana_RLNG!K5+Bawana_Spot!K5</f>
        <v>14.709999999999999</v>
      </c>
      <c r="I5" s="194">
        <f>PPCL_NG!R5+PPCL_Spot!R5+GT_NG!R5+GT_Spot!R5+Bawana_NG!R5+Bawana_RLNG!R5+Bawana_Spot!R5</f>
        <v>14.709164391273294</v>
      </c>
      <c r="J5" s="195">
        <f t="shared" si="2"/>
        <v>8.3560872670496167E-4</v>
      </c>
      <c r="K5" s="194">
        <f>PPCL_NG!L5+PPCL_Spot!L5+GT_NG!L5+GT_Spot!L5+Bawana_NG!L5+Bawana_RLNG!L5+Bawana_Spot!L5</f>
        <v>65.039999999999992</v>
      </c>
      <c r="L5" s="194">
        <f>PPCL_NG!S5+PPCL_Spot!S5+GT_NG!S5+GT_Spot!S5+Bawana_NG!S5+Bawana_RLNG!S5+Bawana_Spot!S5</f>
        <v>65.066126889447375</v>
      </c>
      <c r="M5" s="195">
        <f t="shared" si="3"/>
        <v>-2.612688944738295E-2</v>
      </c>
      <c r="N5" s="194">
        <f>PPCL_NG!M5+PPCL_Spot!M5+GT_NG!M5+GT_Spot!M5+Bawana_NG!M5+Bawana_RLNG!M5+Bawana_Spot!M5</f>
        <v>164.95999999999998</v>
      </c>
      <c r="O5" s="194">
        <f>PPCL_NG!T5+PPCL_Spot!T5+GT_NG!T5+GT_Spot!T5+Bawana_NG!T5+Bawana_RLNG!T5+Bawana_Spot!T5</f>
        <v>165.09914407697403</v>
      </c>
      <c r="P5" s="195">
        <f t="shared" si="4"/>
        <v>-0.1391440769740484</v>
      </c>
      <c r="Q5" s="195">
        <f t="shared" si="5"/>
        <v>-0.47000000000009656</v>
      </c>
    </row>
    <row r="6" spans="1:17">
      <c r="A6" s="34" t="s">
        <v>48</v>
      </c>
      <c r="B6" s="194">
        <f>PPCL_NG!I6+PPCL_Spot!I6+GT_NG!I6+GT_Spot!I6+Bawana_NG!I6+Bawana_RLNG!I6+Bawana_Spot!I6</f>
        <v>417.28999999999996</v>
      </c>
      <c r="C6" s="194">
        <f>PPCL_NG!P6+PPCL_Spot!P6+GT_NG!P6+GT_Spot!P6+Bawana_NG!P6+Bawana_RLNG!P6+Bawana_Spot!P6</f>
        <v>417.48450377770178</v>
      </c>
      <c r="D6" s="195">
        <f t="shared" si="0"/>
        <v>-0.19450377770181149</v>
      </c>
      <c r="E6" s="194">
        <f>PPCL_NG!J6+PPCL_Spot!J6+GT_NG!J6+GT_Spot!J6+Bawana_NG!J6+Bawana_RLNG!J6+Bawana_Spot!J6</f>
        <v>89.13</v>
      </c>
      <c r="F6" s="194">
        <f>PPCL_NG!Q6+PPCL_Spot!Q6+GT_NG!Q6+GT_Spot!Q6+Bawana_NG!Q6+Bawana_RLNG!Q6+Bawana_Spot!Q6</f>
        <v>89.241060864603554</v>
      </c>
      <c r="G6" s="195">
        <f t="shared" si="1"/>
        <v>-0.11106086460355868</v>
      </c>
      <c r="H6" s="194">
        <f>PPCL_NG!K6+PPCL_Spot!K6+GT_NG!K6+GT_Spot!K6+Bawana_NG!K6+Bawana_RLNG!K6+Bawana_Spot!K6</f>
        <v>14.709999999999999</v>
      </c>
      <c r="I6" s="194">
        <f>PPCL_NG!R6+PPCL_Spot!R6+GT_NG!R6+GT_Spot!R6+Bawana_NG!R6+Bawana_RLNG!R6+Bawana_Spot!R6</f>
        <v>14.709164391273294</v>
      </c>
      <c r="J6" s="195">
        <f t="shared" si="2"/>
        <v>8.3560872670496167E-4</v>
      </c>
      <c r="K6" s="194">
        <f>PPCL_NG!L6+PPCL_Spot!L6+GT_NG!L6+GT_Spot!L6+Bawana_NG!L6+Bawana_RLNG!L6+Bawana_Spot!L6</f>
        <v>65.039999999999992</v>
      </c>
      <c r="L6" s="194">
        <f>PPCL_NG!S6+PPCL_Spot!S6+GT_NG!S6+GT_Spot!S6+Bawana_NG!S6+Bawana_RLNG!S6+Bawana_Spot!S6</f>
        <v>65.066126889447375</v>
      </c>
      <c r="M6" s="195">
        <f t="shared" si="3"/>
        <v>-2.612688944738295E-2</v>
      </c>
      <c r="N6" s="194">
        <f>PPCL_NG!M6+PPCL_Spot!M6+GT_NG!M6+GT_Spot!M6+Bawana_NG!M6+Bawana_RLNG!M6+Bawana_Spot!M6</f>
        <v>164.95999999999998</v>
      </c>
      <c r="O6" s="194">
        <f>PPCL_NG!T6+PPCL_Spot!T6+GT_NG!T6+GT_Spot!T6+Bawana_NG!T6+Bawana_RLNG!T6+Bawana_Spot!T6</f>
        <v>165.09914407697403</v>
      </c>
      <c r="P6" s="195">
        <f t="shared" si="4"/>
        <v>-0.1391440769740484</v>
      </c>
      <c r="Q6" s="195">
        <f t="shared" si="5"/>
        <v>-0.47000000000009656</v>
      </c>
    </row>
    <row r="7" spans="1:17">
      <c r="A7" s="34" t="s">
        <v>49</v>
      </c>
      <c r="B7" s="194">
        <f>PPCL_NG!I7+PPCL_Spot!I7+GT_NG!I7+GT_Spot!I7+Bawana_NG!I7+Bawana_RLNG!I7+Bawana_Spot!I7</f>
        <v>478.03</v>
      </c>
      <c r="C7" s="194">
        <f>PPCL_NG!P7+PPCL_Spot!P7+GT_NG!P7+GT_Spot!P7+Bawana_NG!P7+Bawana_RLNG!P7+Bawana_Spot!P7</f>
        <v>478.22670554169889</v>
      </c>
      <c r="D7" s="195">
        <f t="shared" si="0"/>
        <v>-0.1967055416989183</v>
      </c>
      <c r="E7" s="194">
        <f>PPCL_NG!J7+PPCL_Spot!J7+GT_NG!J7+GT_Spot!J7+Bawana_NG!J7+Bawana_RLNG!J7+Bawana_Spot!J7</f>
        <v>89.29</v>
      </c>
      <c r="F7" s="194">
        <f>PPCL_NG!Q7+PPCL_Spot!Q7+GT_NG!Q7+GT_Spot!Q7+Bawana_NG!Q7+Bawana_RLNG!Q7+Bawana_Spot!Q7</f>
        <v>89.402912961118332</v>
      </c>
      <c r="G7" s="195">
        <f t="shared" si="1"/>
        <v>-0.11291296111832594</v>
      </c>
      <c r="H7" s="194">
        <f>PPCL_NG!K7+PPCL_Spot!K7+GT_NG!K7+GT_Spot!K7+Bawana_NG!K7+Bawana_RLNG!K7+Bawana_Spot!K7</f>
        <v>14.77</v>
      </c>
      <c r="I7" s="194">
        <f>PPCL_NG!R7+PPCL_Spot!R7+GT_NG!R7+GT_Spot!R7+Bawana_NG!R7+Bawana_RLNG!R7+Bawana_Spot!R7</f>
        <v>14.769796274331959</v>
      </c>
      <c r="J7" s="195">
        <f t="shared" si="2"/>
        <v>2.037256680402777E-4</v>
      </c>
      <c r="K7" s="194">
        <f>PPCL_NG!L7+PPCL_Spot!L7+GT_NG!L7+GT_Spot!L7+Bawana_NG!L7+Bawana_RLNG!L7+Bawana_Spot!L7</f>
        <v>65.34</v>
      </c>
      <c r="L7" s="194">
        <f>PPCL_NG!S7+PPCL_Spot!S7+GT_NG!S7+GT_Spot!S7+Bawana_NG!S7+Bawana_RLNG!S7+Bawana_Spot!S7</f>
        <v>65.369216994533204</v>
      </c>
      <c r="M7" s="195">
        <f t="shared" si="3"/>
        <v>-2.9216994533200591E-2</v>
      </c>
      <c r="N7" s="194">
        <f>PPCL_NG!M7+PPCL_Spot!M7+GT_NG!M7+GT_Spot!M7+Bawana_NG!M7+Bawana_RLNG!M7+Bawana_Spot!M7</f>
        <v>135.34</v>
      </c>
      <c r="O7" s="194">
        <f>PPCL_NG!T7+PPCL_Spot!T7+GT_NG!T7+GT_Spot!T7+Bawana_NG!T7+Bawana_RLNG!T7+Bawana_Spot!T7</f>
        <v>135.48136822831759</v>
      </c>
      <c r="P7" s="195">
        <f t="shared" si="4"/>
        <v>-0.14136822831758877</v>
      </c>
      <c r="Q7" s="195">
        <f t="shared" si="5"/>
        <v>-0.47999999999999332</v>
      </c>
    </row>
    <row r="8" spans="1:17">
      <c r="A8" s="34" t="s">
        <v>50</v>
      </c>
      <c r="B8" s="194">
        <f>PPCL_NG!I8+PPCL_Spot!I8+GT_NG!I8+GT_Spot!I8+Bawana_NG!I8+Bawana_RLNG!I8+Bawana_Spot!I8</f>
        <v>476.35</v>
      </c>
      <c r="C8" s="194">
        <f>PPCL_NG!P8+PPCL_Spot!P8+GT_NG!P8+GT_Spot!P8+Bawana_NG!P8+Bawana_RLNG!P8+Bawana_Spot!P8</f>
        <v>476.54670554169888</v>
      </c>
      <c r="D8" s="195">
        <f t="shared" si="0"/>
        <v>-0.19670554169886145</v>
      </c>
      <c r="E8" s="194">
        <f>PPCL_NG!J8+PPCL_Spot!J8+GT_NG!J8+GT_Spot!J8+Bawana_NG!J8+Bawana_RLNG!J8+Bawana_Spot!J8</f>
        <v>89.29</v>
      </c>
      <c r="F8" s="194">
        <f>PPCL_NG!Q8+PPCL_Spot!Q8+GT_NG!Q8+GT_Spot!Q8+Bawana_NG!Q8+Bawana_RLNG!Q8+Bawana_Spot!Q8</f>
        <v>89.402912961118332</v>
      </c>
      <c r="G8" s="195">
        <f t="shared" si="1"/>
        <v>-0.11291296111832594</v>
      </c>
      <c r="H8" s="194">
        <f>PPCL_NG!K8+PPCL_Spot!K8+GT_NG!K8+GT_Spot!K8+Bawana_NG!K8+Bawana_RLNG!K8+Bawana_Spot!K8</f>
        <v>14.77</v>
      </c>
      <c r="I8" s="194">
        <f>PPCL_NG!R8+PPCL_Spot!R8+GT_NG!R8+GT_Spot!R8+Bawana_NG!R8+Bawana_RLNG!R8+Bawana_Spot!R8</f>
        <v>14.769796274331959</v>
      </c>
      <c r="J8" s="195">
        <f t="shared" si="2"/>
        <v>2.037256680402777E-4</v>
      </c>
      <c r="K8" s="194">
        <f>PPCL_NG!L8+PPCL_Spot!L8+GT_NG!L8+GT_Spot!L8+Bawana_NG!L8+Bawana_RLNG!L8+Bawana_Spot!L8</f>
        <v>65.34</v>
      </c>
      <c r="L8" s="194">
        <f>PPCL_NG!S8+PPCL_Spot!S8+GT_NG!S8+GT_Spot!S8+Bawana_NG!S8+Bawana_RLNG!S8+Bawana_Spot!S8</f>
        <v>65.369216994533204</v>
      </c>
      <c r="M8" s="195">
        <f t="shared" si="3"/>
        <v>-2.9216994533200591E-2</v>
      </c>
      <c r="N8" s="194">
        <f>PPCL_NG!M8+PPCL_Spot!M8+GT_NG!M8+GT_Spot!M8+Bawana_NG!M8+Bawana_RLNG!M8+Bawana_Spot!M8</f>
        <v>137.01999999999998</v>
      </c>
      <c r="O8" s="194">
        <f>PPCL_NG!T8+PPCL_Spot!T8+GT_NG!T8+GT_Spot!T8+Bawana_NG!T8+Bawana_RLNG!T8+Bawana_Spot!T8</f>
        <v>137.16136822831757</v>
      </c>
      <c r="P8" s="195">
        <f t="shared" si="4"/>
        <v>-0.14136822831758877</v>
      </c>
      <c r="Q8" s="195">
        <f t="shared" si="5"/>
        <v>-0.47999999999993648</v>
      </c>
    </row>
    <row r="9" spans="1:17">
      <c r="A9" s="34" t="s">
        <v>51</v>
      </c>
      <c r="B9" s="194">
        <f>PPCL_NG!I9+PPCL_Spot!I9+GT_NG!I9+GT_Spot!I9+Bawana_NG!I9+Bawana_RLNG!I9+Bawana_Spot!I9</f>
        <v>476.35</v>
      </c>
      <c r="C9" s="194">
        <f>PPCL_NG!P9+PPCL_Spot!P9+GT_NG!P9+GT_Spot!P9+Bawana_NG!P9+Bawana_RLNG!P9+Bawana_Spot!P9</f>
        <v>476.54670554169888</v>
      </c>
      <c r="D9" s="195">
        <f t="shared" si="0"/>
        <v>-0.19670554169886145</v>
      </c>
      <c r="E9" s="194">
        <f>PPCL_NG!J9+PPCL_Spot!J9+GT_NG!J9+GT_Spot!J9+Bawana_NG!J9+Bawana_RLNG!J9+Bawana_Spot!J9</f>
        <v>89.29</v>
      </c>
      <c r="F9" s="194">
        <f>PPCL_NG!Q9+PPCL_Spot!Q9+GT_NG!Q9+GT_Spot!Q9+Bawana_NG!Q9+Bawana_RLNG!Q9+Bawana_Spot!Q9</f>
        <v>89.402912961118332</v>
      </c>
      <c r="G9" s="195">
        <f t="shared" si="1"/>
        <v>-0.11291296111832594</v>
      </c>
      <c r="H9" s="194">
        <f>PPCL_NG!K9+PPCL_Spot!K9+GT_NG!K9+GT_Spot!K9+Bawana_NG!K9+Bawana_RLNG!K9+Bawana_Spot!K9</f>
        <v>14.77</v>
      </c>
      <c r="I9" s="194">
        <f>PPCL_NG!R9+PPCL_Spot!R9+GT_NG!R9+GT_Spot!R9+Bawana_NG!R9+Bawana_RLNG!R9+Bawana_Spot!R9</f>
        <v>14.769796274331959</v>
      </c>
      <c r="J9" s="195">
        <f t="shared" si="2"/>
        <v>2.037256680402777E-4</v>
      </c>
      <c r="K9" s="194">
        <f>PPCL_NG!L9+PPCL_Spot!L9+GT_NG!L9+GT_Spot!L9+Bawana_NG!L9+Bawana_RLNG!L9+Bawana_Spot!L9</f>
        <v>65.34</v>
      </c>
      <c r="L9" s="194">
        <f>PPCL_NG!S9+PPCL_Spot!S9+GT_NG!S9+GT_Spot!S9+Bawana_NG!S9+Bawana_RLNG!S9+Bawana_Spot!S9</f>
        <v>65.369216994533204</v>
      </c>
      <c r="M9" s="195">
        <f t="shared" si="3"/>
        <v>-2.9216994533200591E-2</v>
      </c>
      <c r="N9" s="194">
        <f>PPCL_NG!M9+PPCL_Spot!M9+GT_NG!M9+GT_Spot!M9+Bawana_NG!M9+Bawana_RLNG!M9+Bawana_Spot!M9</f>
        <v>137.01999999999998</v>
      </c>
      <c r="O9" s="194">
        <f>PPCL_NG!T9+PPCL_Spot!T9+GT_NG!T9+GT_Spot!T9+Bawana_NG!T9+Bawana_RLNG!T9+Bawana_Spot!T9</f>
        <v>137.16136822831757</v>
      </c>
      <c r="P9" s="195">
        <f t="shared" si="4"/>
        <v>-0.14136822831758877</v>
      </c>
      <c r="Q9" s="195">
        <f t="shared" si="5"/>
        <v>-0.47999999999993648</v>
      </c>
    </row>
    <row r="10" spans="1:17">
      <c r="A10" s="34" t="s">
        <v>52</v>
      </c>
      <c r="B10" s="194">
        <f>PPCL_NG!I10+PPCL_Spot!I10+GT_NG!I10+GT_Spot!I10+Bawana_NG!I10+Bawana_RLNG!I10+Bawana_Spot!I10</f>
        <v>476.35</v>
      </c>
      <c r="C10" s="194">
        <f>PPCL_NG!P10+PPCL_Spot!P10+GT_NG!P10+GT_Spot!P10+Bawana_NG!P10+Bawana_RLNG!P10+Bawana_Spot!P10</f>
        <v>476.54670554169888</v>
      </c>
      <c r="D10" s="195">
        <f t="shared" si="0"/>
        <v>-0.19670554169886145</v>
      </c>
      <c r="E10" s="194">
        <f>PPCL_NG!J10+PPCL_Spot!J10+GT_NG!J10+GT_Spot!J10+Bawana_NG!J10+Bawana_RLNG!J10+Bawana_Spot!J10</f>
        <v>89.29</v>
      </c>
      <c r="F10" s="194">
        <f>PPCL_NG!Q10+PPCL_Spot!Q10+GT_NG!Q10+GT_Spot!Q10+Bawana_NG!Q10+Bawana_RLNG!Q10+Bawana_Spot!Q10</f>
        <v>89.402912961118332</v>
      </c>
      <c r="G10" s="195">
        <f t="shared" si="1"/>
        <v>-0.11291296111832594</v>
      </c>
      <c r="H10" s="194">
        <f>PPCL_NG!K10+PPCL_Spot!K10+GT_NG!K10+GT_Spot!K10+Bawana_NG!K10+Bawana_RLNG!K10+Bawana_Spot!K10</f>
        <v>14.77</v>
      </c>
      <c r="I10" s="194">
        <f>PPCL_NG!R10+PPCL_Spot!R10+GT_NG!R10+GT_Spot!R10+Bawana_NG!R10+Bawana_RLNG!R10+Bawana_Spot!R10</f>
        <v>14.769796274331959</v>
      </c>
      <c r="J10" s="195">
        <f t="shared" si="2"/>
        <v>2.037256680402777E-4</v>
      </c>
      <c r="K10" s="194">
        <f>PPCL_NG!L10+PPCL_Spot!L10+GT_NG!L10+GT_Spot!L10+Bawana_NG!L10+Bawana_RLNG!L10+Bawana_Spot!L10</f>
        <v>65.34</v>
      </c>
      <c r="L10" s="194">
        <f>PPCL_NG!S10+PPCL_Spot!S10+GT_NG!S10+GT_Spot!S10+Bawana_NG!S10+Bawana_RLNG!S10+Bawana_Spot!S10</f>
        <v>65.369216994533204</v>
      </c>
      <c r="M10" s="195">
        <f t="shared" si="3"/>
        <v>-2.9216994533200591E-2</v>
      </c>
      <c r="N10" s="194">
        <f>PPCL_NG!M10+PPCL_Spot!M10+GT_NG!M10+GT_Spot!M10+Bawana_NG!M10+Bawana_RLNG!M10+Bawana_Spot!M10</f>
        <v>137.01999999999998</v>
      </c>
      <c r="O10" s="194">
        <f>PPCL_NG!T10+PPCL_Spot!T10+GT_NG!T10+GT_Spot!T10+Bawana_NG!T10+Bawana_RLNG!T10+Bawana_Spot!T10</f>
        <v>137.16136822831757</v>
      </c>
      <c r="P10" s="195">
        <f t="shared" si="4"/>
        <v>-0.14136822831758877</v>
      </c>
      <c r="Q10" s="195">
        <f t="shared" si="5"/>
        <v>-0.47999999999993648</v>
      </c>
    </row>
    <row r="11" spans="1:17">
      <c r="A11" s="34" t="s">
        <v>53</v>
      </c>
      <c r="B11" s="194">
        <f>PPCL_NG!I11+PPCL_Spot!I11+GT_NG!I11+GT_Spot!I11+Bawana_NG!I11+Bawana_RLNG!I11+Bawana_Spot!I11</f>
        <v>386.44000000000005</v>
      </c>
      <c r="C11" s="194">
        <f>PPCL_NG!P11+PPCL_Spot!P11+GT_NG!P11+GT_Spot!P11+Bawana_NG!P11+Bawana_RLNG!P11+Bawana_Spot!P11</f>
        <v>386.64140134857814</v>
      </c>
      <c r="D11" s="195">
        <f t="shared" si="0"/>
        <v>-0.20140134857808789</v>
      </c>
      <c r="E11" s="194">
        <f>PPCL_NG!J11+PPCL_Spot!J11+GT_NG!J11+GT_Spot!J11+Bawana_NG!J11+Bawana_RLNG!J11+Bawana_Spot!J11</f>
        <v>76.69</v>
      </c>
      <c r="F11" s="194">
        <f>PPCL_NG!Q11+PPCL_Spot!Q11+GT_NG!Q11+GT_Spot!Q11+Bawana_NG!Q11+Bawana_RLNG!Q11+Bawana_Spot!Q11</f>
        <v>76.804922310172969</v>
      </c>
      <c r="G11" s="195">
        <f t="shared" si="1"/>
        <v>-0.11492231017297172</v>
      </c>
      <c r="H11" s="194">
        <f>PPCL_NG!K11+PPCL_Spot!K11+GT_NG!K11+GT_Spot!K11+Bawana_NG!K11+Bawana_RLNG!K11+Bawana_Spot!K11</f>
        <v>14.77</v>
      </c>
      <c r="I11" s="194">
        <f>PPCL_NG!R11+PPCL_Spot!R11+GT_NG!R11+GT_Spot!R11+Bawana_NG!R11+Bawana_RLNG!R11+Bawana_Spot!R11</f>
        <v>14.77</v>
      </c>
      <c r="J11" s="195">
        <f t="shared" si="2"/>
        <v>0</v>
      </c>
      <c r="K11" s="194">
        <f>PPCL_NG!L11+PPCL_Spot!L11+GT_NG!L11+GT_Spot!L11+Bawana_NG!L11+Bawana_RLNG!L11+Bawana_Spot!L11</f>
        <v>65.34</v>
      </c>
      <c r="L11" s="194">
        <f>PPCL_NG!S11+PPCL_Spot!S11+GT_NG!S11+GT_Spot!S11+Bawana_NG!S11+Bawana_RLNG!S11+Bawana_Spot!S11</f>
        <v>65.369879800644966</v>
      </c>
      <c r="M11" s="195">
        <f t="shared" si="3"/>
        <v>-2.9879800644962984E-2</v>
      </c>
      <c r="N11" s="194">
        <f>PPCL_NG!M11+PPCL_Spot!M11+GT_NG!M11+GT_Spot!M11+Bawana_NG!M11+Bawana_RLNG!M11+Bawana_Spot!M11</f>
        <v>138.04</v>
      </c>
      <c r="O11" s="194">
        <f>PPCL_NG!T11+PPCL_Spot!T11+GT_NG!T11+GT_Spot!T11+Bawana_NG!T11+Bawana_RLNG!T11+Bawana_Spot!T11</f>
        <v>138.18379654060391</v>
      </c>
      <c r="P11" s="195">
        <f t="shared" si="4"/>
        <v>-0.14379654060391545</v>
      </c>
      <c r="Q11" s="195">
        <f t="shared" si="5"/>
        <v>-0.48999999999993804</v>
      </c>
    </row>
    <row r="12" spans="1:17">
      <c r="A12" s="34" t="s">
        <v>54</v>
      </c>
      <c r="B12" s="194">
        <f>PPCL_NG!I12+PPCL_Spot!I12+GT_NG!I12+GT_Spot!I12+Bawana_NG!I12+Bawana_RLNG!I12+Bawana_Spot!I12</f>
        <v>386.44000000000005</v>
      </c>
      <c r="C12" s="194">
        <f>PPCL_NG!P12+PPCL_Spot!P12+GT_NG!P12+GT_Spot!P12+Bawana_NG!P12+Bawana_RLNG!P12+Bawana_Spot!P12</f>
        <v>386.64140134857814</v>
      </c>
      <c r="D12" s="195">
        <f t="shared" si="0"/>
        <v>-0.20140134857808789</v>
      </c>
      <c r="E12" s="194">
        <f>PPCL_NG!J12+PPCL_Spot!J12+GT_NG!J12+GT_Spot!J12+Bawana_NG!J12+Bawana_RLNG!J12+Bawana_Spot!J12</f>
        <v>76.69</v>
      </c>
      <c r="F12" s="194">
        <f>PPCL_NG!Q12+PPCL_Spot!Q12+GT_NG!Q12+GT_Spot!Q12+Bawana_NG!Q12+Bawana_RLNG!Q12+Bawana_Spot!Q12</f>
        <v>76.804922310172969</v>
      </c>
      <c r="G12" s="195">
        <f t="shared" si="1"/>
        <v>-0.11492231017297172</v>
      </c>
      <c r="H12" s="194">
        <f>PPCL_NG!K12+PPCL_Spot!K12+GT_NG!K12+GT_Spot!K12+Bawana_NG!K12+Bawana_RLNG!K12+Bawana_Spot!K12</f>
        <v>14.77</v>
      </c>
      <c r="I12" s="194">
        <f>PPCL_NG!R12+PPCL_Spot!R12+GT_NG!R12+GT_Spot!R12+Bawana_NG!R12+Bawana_RLNG!R12+Bawana_Spot!R12</f>
        <v>14.77</v>
      </c>
      <c r="J12" s="195">
        <f t="shared" si="2"/>
        <v>0</v>
      </c>
      <c r="K12" s="194">
        <f>PPCL_NG!L12+PPCL_Spot!L12+GT_NG!L12+GT_Spot!L12+Bawana_NG!L12+Bawana_RLNG!L12+Bawana_Spot!L12</f>
        <v>65.34</v>
      </c>
      <c r="L12" s="194">
        <f>PPCL_NG!S12+PPCL_Spot!S12+GT_NG!S12+GT_Spot!S12+Bawana_NG!S12+Bawana_RLNG!S12+Bawana_Spot!S12</f>
        <v>65.369879800644966</v>
      </c>
      <c r="M12" s="195">
        <f t="shared" si="3"/>
        <v>-2.9879800644962984E-2</v>
      </c>
      <c r="N12" s="194">
        <f>PPCL_NG!M12+PPCL_Spot!M12+GT_NG!M12+GT_Spot!M12+Bawana_NG!M12+Bawana_RLNG!M12+Bawana_Spot!M12</f>
        <v>138.04</v>
      </c>
      <c r="O12" s="194">
        <f>PPCL_NG!T12+PPCL_Spot!T12+GT_NG!T12+GT_Spot!T12+Bawana_NG!T12+Bawana_RLNG!T12+Bawana_Spot!T12</f>
        <v>138.18379654060391</v>
      </c>
      <c r="P12" s="195">
        <f t="shared" si="4"/>
        <v>-0.14379654060391545</v>
      </c>
      <c r="Q12" s="195">
        <f t="shared" si="5"/>
        <v>-0.48999999999993804</v>
      </c>
    </row>
    <row r="13" spans="1:17">
      <c r="A13" s="34" t="s">
        <v>55</v>
      </c>
      <c r="B13" s="194">
        <f>PPCL_NG!I13+PPCL_Spot!I13+GT_NG!I13+GT_Spot!I13+Bawana_NG!I13+Bawana_RLNG!I13+Bawana_Spot!I13</f>
        <v>386.44000000000005</v>
      </c>
      <c r="C13" s="194">
        <f>PPCL_NG!P13+PPCL_Spot!P13+GT_NG!P13+GT_Spot!P13+Bawana_NG!P13+Bawana_RLNG!P13+Bawana_Spot!P13</f>
        <v>386.64140134857814</v>
      </c>
      <c r="D13" s="195">
        <f t="shared" si="0"/>
        <v>-0.20140134857808789</v>
      </c>
      <c r="E13" s="194">
        <f>PPCL_NG!J13+PPCL_Spot!J13+GT_NG!J13+GT_Spot!J13+Bawana_NG!J13+Bawana_RLNG!J13+Bawana_Spot!J13</f>
        <v>76.69</v>
      </c>
      <c r="F13" s="194">
        <f>PPCL_NG!Q13+PPCL_Spot!Q13+GT_NG!Q13+GT_Spot!Q13+Bawana_NG!Q13+Bawana_RLNG!Q13+Bawana_Spot!Q13</f>
        <v>76.804922310172969</v>
      </c>
      <c r="G13" s="195">
        <f t="shared" si="1"/>
        <v>-0.11492231017297172</v>
      </c>
      <c r="H13" s="194">
        <f>PPCL_NG!K13+PPCL_Spot!K13+GT_NG!K13+GT_Spot!K13+Bawana_NG!K13+Bawana_RLNG!K13+Bawana_Spot!K13</f>
        <v>14.77</v>
      </c>
      <c r="I13" s="194">
        <f>PPCL_NG!R13+PPCL_Spot!R13+GT_NG!R13+GT_Spot!R13+Bawana_NG!R13+Bawana_RLNG!R13+Bawana_Spot!R13</f>
        <v>14.77</v>
      </c>
      <c r="J13" s="195">
        <f t="shared" si="2"/>
        <v>0</v>
      </c>
      <c r="K13" s="194">
        <f>PPCL_NG!L13+PPCL_Spot!L13+GT_NG!L13+GT_Spot!L13+Bawana_NG!L13+Bawana_RLNG!L13+Bawana_Spot!L13</f>
        <v>65.34</v>
      </c>
      <c r="L13" s="194">
        <f>PPCL_NG!S13+PPCL_Spot!S13+GT_NG!S13+GT_Spot!S13+Bawana_NG!S13+Bawana_RLNG!S13+Bawana_Spot!S13</f>
        <v>65.369879800644966</v>
      </c>
      <c r="M13" s="195">
        <f t="shared" si="3"/>
        <v>-2.9879800644962984E-2</v>
      </c>
      <c r="N13" s="194">
        <f>PPCL_NG!M13+PPCL_Spot!M13+GT_NG!M13+GT_Spot!M13+Bawana_NG!M13+Bawana_RLNG!M13+Bawana_Spot!M13</f>
        <v>138.04</v>
      </c>
      <c r="O13" s="194">
        <f>PPCL_NG!T13+PPCL_Spot!T13+GT_NG!T13+GT_Spot!T13+Bawana_NG!T13+Bawana_RLNG!T13+Bawana_Spot!T13</f>
        <v>138.18379654060391</v>
      </c>
      <c r="P13" s="195">
        <f t="shared" si="4"/>
        <v>-0.14379654060391545</v>
      </c>
      <c r="Q13" s="195">
        <f t="shared" si="5"/>
        <v>-0.48999999999993804</v>
      </c>
    </row>
    <row r="14" spans="1:17">
      <c r="A14" s="34" t="s">
        <v>56</v>
      </c>
      <c r="B14" s="194">
        <f>PPCL_NG!I14+PPCL_Spot!I14+GT_NG!I14+GT_Spot!I14+Bawana_NG!I14+Bawana_RLNG!I14+Bawana_Spot!I14</f>
        <v>386.44000000000005</v>
      </c>
      <c r="C14" s="194">
        <f>PPCL_NG!P14+PPCL_Spot!P14+GT_NG!P14+GT_Spot!P14+Bawana_NG!P14+Bawana_RLNG!P14+Bawana_Spot!P14</f>
        <v>386.64140134857814</v>
      </c>
      <c r="D14" s="195">
        <f t="shared" si="0"/>
        <v>-0.20140134857808789</v>
      </c>
      <c r="E14" s="194">
        <f>PPCL_NG!J14+PPCL_Spot!J14+GT_NG!J14+GT_Spot!J14+Bawana_NG!J14+Bawana_RLNG!J14+Bawana_Spot!J14</f>
        <v>76.69</v>
      </c>
      <c r="F14" s="194">
        <f>PPCL_NG!Q14+PPCL_Spot!Q14+GT_NG!Q14+GT_Spot!Q14+Bawana_NG!Q14+Bawana_RLNG!Q14+Bawana_Spot!Q14</f>
        <v>76.804922310172969</v>
      </c>
      <c r="G14" s="195">
        <f t="shared" si="1"/>
        <v>-0.11492231017297172</v>
      </c>
      <c r="H14" s="194">
        <f>PPCL_NG!K14+PPCL_Spot!K14+GT_NG!K14+GT_Spot!K14+Bawana_NG!K14+Bawana_RLNG!K14+Bawana_Spot!K14</f>
        <v>14.77</v>
      </c>
      <c r="I14" s="194">
        <f>PPCL_NG!R14+PPCL_Spot!R14+GT_NG!R14+GT_Spot!R14+Bawana_NG!R14+Bawana_RLNG!R14+Bawana_Spot!R14</f>
        <v>14.77</v>
      </c>
      <c r="J14" s="195">
        <f t="shared" si="2"/>
        <v>0</v>
      </c>
      <c r="K14" s="194">
        <f>PPCL_NG!L14+PPCL_Spot!L14+GT_NG!L14+GT_Spot!L14+Bawana_NG!L14+Bawana_RLNG!L14+Bawana_Spot!L14</f>
        <v>65.34</v>
      </c>
      <c r="L14" s="194">
        <f>PPCL_NG!S14+PPCL_Spot!S14+GT_NG!S14+GT_Spot!S14+Bawana_NG!S14+Bawana_RLNG!S14+Bawana_Spot!S14</f>
        <v>65.369879800644966</v>
      </c>
      <c r="M14" s="195">
        <f t="shared" si="3"/>
        <v>-2.9879800644962984E-2</v>
      </c>
      <c r="N14" s="194">
        <f>PPCL_NG!M14+PPCL_Spot!M14+GT_NG!M14+GT_Spot!M14+Bawana_NG!M14+Bawana_RLNG!M14+Bawana_Spot!M14</f>
        <v>138.04</v>
      </c>
      <c r="O14" s="194">
        <f>PPCL_NG!T14+PPCL_Spot!T14+GT_NG!T14+GT_Spot!T14+Bawana_NG!T14+Bawana_RLNG!T14+Bawana_Spot!T14</f>
        <v>138.18379654060391</v>
      </c>
      <c r="P14" s="195">
        <f t="shared" si="4"/>
        <v>-0.14379654060391545</v>
      </c>
      <c r="Q14" s="195">
        <f t="shared" si="5"/>
        <v>-0.48999999999993804</v>
      </c>
    </row>
    <row r="15" spans="1:17">
      <c r="A15" s="34" t="s">
        <v>57</v>
      </c>
      <c r="B15" s="194">
        <f>PPCL_NG!I15+PPCL_Spot!I15+GT_NG!I15+GT_Spot!I15+Bawana_NG!I15+Bawana_RLNG!I15+Bawana_Spot!I15</f>
        <v>387.02000000000004</v>
      </c>
      <c r="C15" s="194">
        <f>PPCL_NG!P15+PPCL_Spot!P15+GT_NG!P15+GT_Spot!P15+Bawana_NG!P15+Bawana_RLNG!P15+Bawana_Spot!P15</f>
        <v>386.80792366847049</v>
      </c>
      <c r="D15" s="195">
        <f t="shared" si="0"/>
        <v>0.21207633152954486</v>
      </c>
      <c r="E15" s="194">
        <f>PPCL_NG!J15+PPCL_Spot!J15+GT_NG!J15+GT_Spot!J15+Bawana_NG!J15+Bawana_RLNG!J15+Bawana_Spot!J15</f>
        <v>76.69</v>
      </c>
      <c r="F15" s="194">
        <f>PPCL_NG!Q15+PPCL_Spot!Q15+GT_NG!Q15+GT_Spot!Q15+Bawana_NG!Q15+Bawana_RLNG!Q15+Bawana_Spot!Q15</f>
        <v>76.573793790942744</v>
      </c>
      <c r="G15" s="195">
        <f t="shared" si="1"/>
        <v>0.11620620905725332</v>
      </c>
      <c r="H15" s="194">
        <f>PPCL_NG!K15+PPCL_Spot!K15+GT_NG!K15+GT_Spot!K15+Bawana_NG!K15+Bawana_RLNG!K15+Bawana_Spot!K15</f>
        <v>14.77</v>
      </c>
      <c r="I15" s="194">
        <f>PPCL_NG!R15+PPCL_Spot!R15+GT_NG!R15+GT_Spot!R15+Bawana_NG!R15+Bawana_RLNG!R15+Bawana_Spot!R15</f>
        <v>14.77</v>
      </c>
      <c r="J15" s="195">
        <f t="shared" si="2"/>
        <v>0</v>
      </c>
      <c r="K15" s="194">
        <f>PPCL_NG!L15+PPCL_Spot!L15+GT_NG!L15+GT_Spot!L15+Bawana_NG!L15+Bawana_RLNG!L15+Bawana_Spot!L15</f>
        <v>65.34</v>
      </c>
      <c r="L15" s="194">
        <f>PPCL_NG!S15+PPCL_Spot!S15+GT_NG!S15+GT_Spot!S15+Bawana_NG!S15+Bawana_RLNG!S15+Bawana_Spot!S15</f>
        <v>65.309786385645111</v>
      </c>
      <c r="M15" s="195">
        <f t="shared" si="3"/>
        <v>3.0213614354892115E-2</v>
      </c>
      <c r="N15" s="194">
        <f>PPCL_NG!M15+PPCL_Spot!M15+GT_NG!M15+GT_Spot!M15+Bawana_NG!M15+Bawana_RLNG!M15+Bawana_Spot!M15</f>
        <v>138.46</v>
      </c>
      <c r="O15" s="194">
        <f>PPCL_NG!T15+PPCL_Spot!T15+GT_NG!T15+GT_Spot!T15+Bawana_NG!T15+Bawana_RLNG!T15+Bawana_Spot!T15</f>
        <v>138.30849615494159</v>
      </c>
      <c r="P15" s="195">
        <f t="shared" si="4"/>
        <v>0.1515038450584143</v>
      </c>
      <c r="Q15" s="195">
        <f t="shared" si="5"/>
        <v>0.51000000000010459</v>
      </c>
    </row>
    <row r="16" spans="1:17">
      <c r="A16" s="34" t="s">
        <v>58</v>
      </c>
      <c r="B16" s="194">
        <f>PPCL_NG!I16+PPCL_Spot!I16+GT_NG!I16+GT_Spot!I16+Bawana_NG!I16+Bawana_RLNG!I16+Bawana_Spot!I16</f>
        <v>387.02000000000004</v>
      </c>
      <c r="C16" s="194">
        <f>PPCL_NG!P16+PPCL_Spot!P16+GT_NG!P16+GT_Spot!P16+Bawana_NG!P16+Bawana_RLNG!P16+Bawana_Spot!P16</f>
        <v>386.80792366847049</v>
      </c>
      <c r="D16" s="195">
        <f t="shared" si="0"/>
        <v>0.21207633152954486</v>
      </c>
      <c r="E16" s="194">
        <f>PPCL_NG!J16+PPCL_Spot!J16+GT_NG!J16+GT_Spot!J16+Bawana_NG!J16+Bawana_RLNG!J16+Bawana_Spot!J16</f>
        <v>76.69</v>
      </c>
      <c r="F16" s="194">
        <f>PPCL_NG!Q16+PPCL_Spot!Q16+GT_NG!Q16+GT_Spot!Q16+Bawana_NG!Q16+Bawana_RLNG!Q16+Bawana_Spot!Q16</f>
        <v>76.573793790942744</v>
      </c>
      <c r="G16" s="195">
        <f t="shared" si="1"/>
        <v>0.11620620905725332</v>
      </c>
      <c r="H16" s="194">
        <f>PPCL_NG!K16+PPCL_Spot!K16+GT_NG!K16+GT_Spot!K16+Bawana_NG!K16+Bawana_RLNG!K16+Bawana_Spot!K16</f>
        <v>14.77</v>
      </c>
      <c r="I16" s="194">
        <f>PPCL_NG!R16+PPCL_Spot!R16+GT_NG!R16+GT_Spot!R16+Bawana_NG!R16+Bawana_RLNG!R16+Bawana_Spot!R16</f>
        <v>14.77</v>
      </c>
      <c r="J16" s="195">
        <f t="shared" si="2"/>
        <v>0</v>
      </c>
      <c r="K16" s="194">
        <f>PPCL_NG!L16+PPCL_Spot!L16+GT_NG!L16+GT_Spot!L16+Bawana_NG!L16+Bawana_RLNG!L16+Bawana_Spot!L16</f>
        <v>65.34</v>
      </c>
      <c r="L16" s="194">
        <f>PPCL_NG!S16+PPCL_Spot!S16+GT_NG!S16+GT_Spot!S16+Bawana_NG!S16+Bawana_RLNG!S16+Bawana_Spot!S16</f>
        <v>65.309786385645111</v>
      </c>
      <c r="M16" s="195">
        <f t="shared" si="3"/>
        <v>3.0213614354892115E-2</v>
      </c>
      <c r="N16" s="194">
        <f>PPCL_NG!M16+PPCL_Spot!M16+GT_NG!M16+GT_Spot!M16+Bawana_NG!M16+Bawana_RLNG!M16+Bawana_Spot!M16</f>
        <v>138.46</v>
      </c>
      <c r="O16" s="194">
        <f>PPCL_NG!T16+PPCL_Spot!T16+GT_NG!T16+GT_Spot!T16+Bawana_NG!T16+Bawana_RLNG!T16+Bawana_Spot!T16</f>
        <v>138.30849615494159</v>
      </c>
      <c r="P16" s="195">
        <f t="shared" si="4"/>
        <v>0.1515038450584143</v>
      </c>
      <c r="Q16" s="195">
        <f t="shared" si="5"/>
        <v>0.51000000000010459</v>
      </c>
    </row>
    <row r="17" spans="1:17">
      <c r="A17" s="34" t="s">
        <v>59</v>
      </c>
      <c r="B17" s="194">
        <f>PPCL_NG!I17+PPCL_Spot!I17+GT_NG!I17+GT_Spot!I17+Bawana_NG!I17+Bawana_RLNG!I17+Bawana_Spot!I17</f>
        <v>387.02000000000004</v>
      </c>
      <c r="C17" s="194">
        <f>PPCL_NG!P17+PPCL_Spot!P17+GT_NG!P17+GT_Spot!P17+Bawana_NG!P17+Bawana_RLNG!P17+Bawana_Spot!P17</f>
        <v>387.22375961264595</v>
      </c>
      <c r="D17" s="195">
        <f t="shared" si="0"/>
        <v>-0.20375961264591069</v>
      </c>
      <c r="E17" s="194">
        <f>PPCL_NG!J17+PPCL_Spot!J17+GT_NG!J17+GT_Spot!J17+Bawana_NG!J17+Bawana_RLNG!J17+Bawana_Spot!J17</f>
        <v>76.69</v>
      </c>
      <c r="F17" s="194">
        <f>PPCL_NG!Q17+PPCL_Spot!Q17+GT_NG!Q17+GT_Spot!Q17+Bawana_NG!Q17+Bawana_RLNG!Q17+Bawana_Spot!Q17</f>
        <v>76.801649102819709</v>
      </c>
      <c r="G17" s="195">
        <f t="shared" si="1"/>
        <v>-0.11164910281971174</v>
      </c>
      <c r="H17" s="194">
        <f>PPCL_NG!K17+PPCL_Spot!K17+GT_NG!K17+GT_Spot!K17+Bawana_NG!K17+Bawana_RLNG!K17+Bawana_Spot!K17</f>
        <v>14.77</v>
      </c>
      <c r="I17" s="194">
        <f>PPCL_NG!R17+PPCL_Spot!R17+GT_NG!R17+GT_Spot!R17+Bawana_NG!R17+Bawana_RLNG!R17+Bawana_Spot!R17</f>
        <v>14.77</v>
      </c>
      <c r="J17" s="195">
        <f t="shared" si="2"/>
        <v>0</v>
      </c>
      <c r="K17" s="194">
        <f>PPCL_NG!L17+PPCL_Spot!L17+GT_NG!L17+GT_Spot!L17+Bawana_NG!L17+Bawana_RLNG!L17+Bawana_Spot!L17</f>
        <v>65.34</v>
      </c>
      <c r="L17" s="194">
        <f>PPCL_NG!S17+PPCL_Spot!S17+GT_NG!S17+GT_Spot!S17+Bawana_NG!S17+Bawana_RLNG!S17+Bawana_Spot!S17</f>
        <v>65.369028766733123</v>
      </c>
      <c r="M17" s="195">
        <f t="shared" si="3"/>
        <v>-2.9028766733119937E-2</v>
      </c>
      <c r="N17" s="194">
        <f>PPCL_NG!M17+PPCL_Spot!M17+GT_NG!M17+GT_Spot!M17+Bawana_NG!M17+Bawana_RLNG!M17+Bawana_Spot!M17</f>
        <v>138.46</v>
      </c>
      <c r="O17" s="194">
        <f>PPCL_NG!T17+PPCL_Spot!T17+GT_NG!T17+GT_Spot!T17+Bawana_NG!T17+Bawana_RLNG!T17+Bawana_Spot!T17</f>
        <v>138.60556251780119</v>
      </c>
      <c r="P17" s="195">
        <f t="shared" si="4"/>
        <v>-0.14556251780118146</v>
      </c>
      <c r="Q17" s="195">
        <f t="shared" si="5"/>
        <v>-0.48999999999992383</v>
      </c>
    </row>
    <row r="18" spans="1:17">
      <c r="A18" s="34" t="s">
        <v>60</v>
      </c>
      <c r="B18" s="194">
        <f>PPCL_NG!I18+PPCL_Spot!I18+GT_NG!I18+GT_Spot!I18+Bawana_NG!I18+Bawana_RLNG!I18+Bawana_Spot!I18</f>
        <v>387.02000000000004</v>
      </c>
      <c r="C18" s="194">
        <f>PPCL_NG!P18+PPCL_Spot!P18+GT_NG!P18+GT_Spot!P18+Bawana_NG!P18+Bawana_RLNG!P18+Bawana_Spot!P18</f>
        <v>387.22375961264595</v>
      </c>
      <c r="D18" s="195">
        <f t="shared" si="0"/>
        <v>-0.20375961264591069</v>
      </c>
      <c r="E18" s="194">
        <f>PPCL_NG!J18+PPCL_Spot!J18+GT_NG!J18+GT_Spot!J18+Bawana_NG!J18+Bawana_RLNG!J18+Bawana_Spot!J18</f>
        <v>76.69</v>
      </c>
      <c r="F18" s="194">
        <f>PPCL_NG!Q18+PPCL_Spot!Q18+GT_NG!Q18+GT_Spot!Q18+Bawana_NG!Q18+Bawana_RLNG!Q18+Bawana_Spot!Q18</f>
        <v>76.801649102819709</v>
      </c>
      <c r="G18" s="195">
        <f t="shared" si="1"/>
        <v>-0.11164910281971174</v>
      </c>
      <c r="H18" s="194">
        <f>PPCL_NG!K18+PPCL_Spot!K18+GT_NG!K18+GT_Spot!K18+Bawana_NG!K18+Bawana_RLNG!K18+Bawana_Spot!K18</f>
        <v>14.77</v>
      </c>
      <c r="I18" s="194">
        <f>PPCL_NG!R18+PPCL_Spot!R18+GT_NG!R18+GT_Spot!R18+Bawana_NG!R18+Bawana_RLNG!R18+Bawana_Spot!R18</f>
        <v>14.77</v>
      </c>
      <c r="J18" s="195">
        <f t="shared" si="2"/>
        <v>0</v>
      </c>
      <c r="K18" s="194">
        <f>PPCL_NG!L18+PPCL_Spot!L18+GT_NG!L18+GT_Spot!L18+Bawana_NG!L18+Bawana_RLNG!L18+Bawana_Spot!L18</f>
        <v>65.34</v>
      </c>
      <c r="L18" s="194">
        <f>PPCL_NG!S18+PPCL_Spot!S18+GT_NG!S18+GT_Spot!S18+Bawana_NG!S18+Bawana_RLNG!S18+Bawana_Spot!S18</f>
        <v>65.369028766733123</v>
      </c>
      <c r="M18" s="195">
        <f t="shared" si="3"/>
        <v>-2.9028766733119937E-2</v>
      </c>
      <c r="N18" s="194">
        <f>PPCL_NG!M18+PPCL_Spot!M18+GT_NG!M18+GT_Spot!M18+Bawana_NG!M18+Bawana_RLNG!M18+Bawana_Spot!M18</f>
        <v>138.46</v>
      </c>
      <c r="O18" s="194">
        <f>PPCL_NG!T18+PPCL_Spot!T18+GT_NG!T18+GT_Spot!T18+Bawana_NG!T18+Bawana_RLNG!T18+Bawana_Spot!T18</f>
        <v>138.60556251780119</v>
      </c>
      <c r="P18" s="195">
        <f t="shared" si="4"/>
        <v>-0.14556251780118146</v>
      </c>
      <c r="Q18" s="195">
        <f t="shared" si="5"/>
        <v>-0.48999999999992383</v>
      </c>
    </row>
    <row r="19" spans="1:17">
      <c r="A19" s="34" t="s">
        <v>61</v>
      </c>
      <c r="B19" s="194">
        <f>PPCL_NG!I19+PPCL_Spot!I19+GT_NG!I19+GT_Spot!I19+Bawana_NG!I19+Bawana_RLNG!I19+Bawana_Spot!I19</f>
        <v>387.02000000000004</v>
      </c>
      <c r="C19" s="194">
        <f>PPCL_NG!P19+PPCL_Spot!P19+GT_NG!P19+GT_Spot!P19+Bawana_NG!P19+Bawana_RLNG!P19+Bawana_Spot!P19</f>
        <v>387.22375961264595</v>
      </c>
      <c r="D19" s="195">
        <f t="shared" si="0"/>
        <v>-0.20375961264591069</v>
      </c>
      <c r="E19" s="194">
        <f>PPCL_NG!J19+PPCL_Spot!J19+GT_NG!J19+GT_Spot!J19+Bawana_NG!J19+Bawana_RLNG!J19+Bawana_Spot!J19</f>
        <v>76.69</v>
      </c>
      <c r="F19" s="194">
        <f>PPCL_NG!Q19+PPCL_Spot!Q19+GT_NG!Q19+GT_Spot!Q19+Bawana_NG!Q19+Bawana_RLNG!Q19+Bawana_Spot!Q19</f>
        <v>76.801649102819709</v>
      </c>
      <c r="G19" s="195">
        <f t="shared" si="1"/>
        <v>-0.11164910281971174</v>
      </c>
      <c r="H19" s="194">
        <f>PPCL_NG!K19+PPCL_Spot!K19+GT_NG!K19+GT_Spot!K19+Bawana_NG!K19+Bawana_RLNG!K19+Bawana_Spot!K19</f>
        <v>14.77</v>
      </c>
      <c r="I19" s="194">
        <f>PPCL_NG!R19+PPCL_Spot!R19+GT_NG!R19+GT_Spot!R19+Bawana_NG!R19+Bawana_RLNG!R19+Bawana_Spot!R19</f>
        <v>14.77</v>
      </c>
      <c r="J19" s="195">
        <f t="shared" si="2"/>
        <v>0</v>
      </c>
      <c r="K19" s="194">
        <f>PPCL_NG!L19+PPCL_Spot!L19+GT_NG!L19+GT_Spot!L19+Bawana_NG!L19+Bawana_RLNG!L19+Bawana_Spot!L19</f>
        <v>65.34</v>
      </c>
      <c r="L19" s="194">
        <f>PPCL_NG!S19+PPCL_Spot!S19+GT_NG!S19+GT_Spot!S19+Bawana_NG!S19+Bawana_RLNG!S19+Bawana_Spot!S19</f>
        <v>65.369028766733123</v>
      </c>
      <c r="M19" s="195">
        <f t="shared" si="3"/>
        <v>-2.9028766733119937E-2</v>
      </c>
      <c r="N19" s="194">
        <f>PPCL_NG!M19+PPCL_Spot!M19+GT_NG!M19+GT_Spot!M19+Bawana_NG!M19+Bawana_RLNG!M19+Bawana_Spot!M19</f>
        <v>138.46</v>
      </c>
      <c r="O19" s="194">
        <f>PPCL_NG!T19+PPCL_Spot!T19+GT_NG!T19+GT_Spot!T19+Bawana_NG!T19+Bawana_RLNG!T19+Bawana_Spot!T19</f>
        <v>138.60556251780119</v>
      </c>
      <c r="P19" s="195">
        <f t="shared" si="4"/>
        <v>-0.14556251780118146</v>
      </c>
      <c r="Q19" s="195">
        <f t="shared" si="5"/>
        <v>-0.48999999999992383</v>
      </c>
    </row>
    <row r="20" spans="1:17">
      <c r="A20" s="34" t="s">
        <v>62</v>
      </c>
      <c r="B20" s="194">
        <f>PPCL_NG!I20+PPCL_Spot!I20+GT_NG!I20+GT_Spot!I20+Bawana_NG!I20+Bawana_RLNG!I20+Bawana_Spot!I20</f>
        <v>387.02000000000004</v>
      </c>
      <c r="C20" s="194">
        <f>PPCL_NG!P20+PPCL_Spot!P20+GT_NG!P20+GT_Spot!P20+Bawana_NG!P20+Bawana_RLNG!P20+Bawana_Spot!P20</f>
        <v>387.22375961264595</v>
      </c>
      <c r="D20" s="195">
        <f t="shared" si="0"/>
        <v>-0.20375961264591069</v>
      </c>
      <c r="E20" s="194">
        <f>PPCL_NG!J20+PPCL_Spot!J20+GT_NG!J20+GT_Spot!J20+Bawana_NG!J20+Bawana_RLNG!J20+Bawana_Spot!J20</f>
        <v>76.69</v>
      </c>
      <c r="F20" s="194">
        <f>PPCL_NG!Q20+PPCL_Spot!Q20+GT_NG!Q20+GT_Spot!Q20+Bawana_NG!Q20+Bawana_RLNG!Q20+Bawana_Spot!Q20</f>
        <v>76.801649102819709</v>
      </c>
      <c r="G20" s="195">
        <f t="shared" si="1"/>
        <v>-0.11164910281971174</v>
      </c>
      <c r="H20" s="194">
        <f>PPCL_NG!K20+PPCL_Spot!K20+GT_NG!K20+GT_Spot!K20+Bawana_NG!K20+Bawana_RLNG!K20+Bawana_Spot!K20</f>
        <v>14.77</v>
      </c>
      <c r="I20" s="194">
        <f>PPCL_NG!R20+PPCL_Spot!R20+GT_NG!R20+GT_Spot!R20+Bawana_NG!R20+Bawana_RLNG!R20+Bawana_Spot!R20</f>
        <v>14.77</v>
      </c>
      <c r="J20" s="195">
        <f t="shared" si="2"/>
        <v>0</v>
      </c>
      <c r="K20" s="194">
        <f>PPCL_NG!L20+PPCL_Spot!L20+GT_NG!L20+GT_Spot!L20+Bawana_NG!L20+Bawana_RLNG!L20+Bawana_Spot!L20</f>
        <v>65.34</v>
      </c>
      <c r="L20" s="194">
        <f>PPCL_NG!S20+PPCL_Spot!S20+GT_NG!S20+GT_Spot!S20+Bawana_NG!S20+Bawana_RLNG!S20+Bawana_Spot!S20</f>
        <v>65.369028766733123</v>
      </c>
      <c r="M20" s="195">
        <f t="shared" si="3"/>
        <v>-2.9028766733119937E-2</v>
      </c>
      <c r="N20" s="194">
        <f>PPCL_NG!M20+PPCL_Spot!M20+GT_NG!M20+GT_Spot!M20+Bawana_NG!M20+Bawana_RLNG!M20+Bawana_Spot!M20</f>
        <v>138.46</v>
      </c>
      <c r="O20" s="194">
        <f>PPCL_NG!T20+PPCL_Spot!T20+GT_NG!T20+GT_Spot!T20+Bawana_NG!T20+Bawana_RLNG!T20+Bawana_Spot!T20</f>
        <v>138.60556251780119</v>
      </c>
      <c r="P20" s="195">
        <f t="shared" si="4"/>
        <v>-0.14556251780118146</v>
      </c>
      <c r="Q20" s="195">
        <f t="shared" si="5"/>
        <v>-0.48999999999992383</v>
      </c>
    </row>
    <row r="21" spans="1:17">
      <c r="A21" s="34" t="s">
        <v>63</v>
      </c>
      <c r="B21" s="194">
        <f>PPCL_NG!I21+PPCL_Spot!I21+GT_NG!I21+GT_Spot!I21+Bawana_NG!I21+Bawana_RLNG!I21+Bawana_Spot!I21</f>
        <v>387.02000000000004</v>
      </c>
      <c r="C21" s="194">
        <f>PPCL_NG!P21+PPCL_Spot!P21+GT_NG!P21+GT_Spot!P21+Bawana_NG!P21+Bawana_RLNG!P21+Bawana_Spot!P21</f>
        <v>387.22375961264595</v>
      </c>
      <c r="D21" s="195">
        <f t="shared" si="0"/>
        <v>-0.20375961264591069</v>
      </c>
      <c r="E21" s="194">
        <f>PPCL_NG!J21+PPCL_Spot!J21+GT_NG!J21+GT_Spot!J21+Bawana_NG!J21+Bawana_RLNG!J21+Bawana_Spot!J21</f>
        <v>76.69</v>
      </c>
      <c r="F21" s="194">
        <f>PPCL_NG!Q21+PPCL_Spot!Q21+GT_NG!Q21+GT_Spot!Q21+Bawana_NG!Q21+Bawana_RLNG!Q21+Bawana_Spot!Q21</f>
        <v>76.801649102819709</v>
      </c>
      <c r="G21" s="195">
        <f t="shared" si="1"/>
        <v>-0.11164910281971174</v>
      </c>
      <c r="H21" s="194">
        <f>PPCL_NG!K21+PPCL_Spot!K21+GT_NG!K21+GT_Spot!K21+Bawana_NG!K21+Bawana_RLNG!K21+Bawana_Spot!K21</f>
        <v>14.77</v>
      </c>
      <c r="I21" s="194">
        <f>PPCL_NG!R21+PPCL_Spot!R21+GT_NG!R21+GT_Spot!R21+Bawana_NG!R21+Bawana_RLNG!R21+Bawana_Spot!R21</f>
        <v>14.77</v>
      </c>
      <c r="J21" s="195">
        <f t="shared" si="2"/>
        <v>0</v>
      </c>
      <c r="K21" s="194">
        <f>PPCL_NG!L21+PPCL_Spot!L21+GT_NG!L21+GT_Spot!L21+Bawana_NG!L21+Bawana_RLNG!L21+Bawana_Spot!L21</f>
        <v>65.34</v>
      </c>
      <c r="L21" s="194">
        <f>PPCL_NG!S21+PPCL_Spot!S21+GT_NG!S21+GT_Spot!S21+Bawana_NG!S21+Bawana_RLNG!S21+Bawana_Spot!S21</f>
        <v>65.369028766733123</v>
      </c>
      <c r="M21" s="195">
        <f t="shared" si="3"/>
        <v>-2.9028766733119937E-2</v>
      </c>
      <c r="N21" s="194">
        <f>PPCL_NG!M21+PPCL_Spot!M21+GT_NG!M21+GT_Spot!M21+Bawana_NG!M21+Bawana_RLNG!M21+Bawana_Spot!M21</f>
        <v>138.46</v>
      </c>
      <c r="O21" s="194">
        <f>PPCL_NG!T21+PPCL_Spot!T21+GT_NG!T21+GT_Spot!T21+Bawana_NG!T21+Bawana_RLNG!T21+Bawana_Spot!T21</f>
        <v>138.60556251780119</v>
      </c>
      <c r="P21" s="195">
        <f t="shared" si="4"/>
        <v>-0.14556251780118146</v>
      </c>
      <c r="Q21" s="195">
        <f t="shared" si="5"/>
        <v>-0.48999999999992383</v>
      </c>
    </row>
    <row r="22" spans="1:17">
      <c r="A22" s="34" t="s">
        <v>64</v>
      </c>
      <c r="B22" s="194">
        <f>PPCL_NG!I22+PPCL_Spot!I22+GT_NG!I22+GT_Spot!I22+Bawana_NG!I22+Bawana_RLNG!I22+Bawana_Spot!I22</f>
        <v>387.02000000000004</v>
      </c>
      <c r="C22" s="194">
        <f>PPCL_NG!P22+PPCL_Spot!P22+GT_NG!P22+GT_Spot!P22+Bawana_NG!P22+Bawana_RLNG!P22+Bawana_Spot!P22</f>
        <v>387.22375961264595</v>
      </c>
      <c r="D22" s="195">
        <f t="shared" si="0"/>
        <v>-0.20375961264591069</v>
      </c>
      <c r="E22" s="194">
        <f>PPCL_NG!J22+PPCL_Spot!J22+GT_NG!J22+GT_Spot!J22+Bawana_NG!J22+Bawana_RLNG!J22+Bawana_Spot!J22</f>
        <v>76.69</v>
      </c>
      <c r="F22" s="194">
        <f>PPCL_NG!Q22+PPCL_Spot!Q22+GT_NG!Q22+GT_Spot!Q22+Bawana_NG!Q22+Bawana_RLNG!Q22+Bawana_Spot!Q22</f>
        <v>76.801649102819709</v>
      </c>
      <c r="G22" s="195">
        <f t="shared" si="1"/>
        <v>-0.11164910281971174</v>
      </c>
      <c r="H22" s="194">
        <f>PPCL_NG!K22+PPCL_Spot!K22+GT_NG!K22+GT_Spot!K22+Bawana_NG!K22+Bawana_RLNG!K22+Bawana_Spot!K22</f>
        <v>14.77</v>
      </c>
      <c r="I22" s="194">
        <f>PPCL_NG!R22+PPCL_Spot!R22+GT_NG!R22+GT_Spot!R22+Bawana_NG!R22+Bawana_RLNG!R22+Bawana_Spot!R22</f>
        <v>14.77</v>
      </c>
      <c r="J22" s="195">
        <f t="shared" si="2"/>
        <v>0</v>
      </c>
      <c r="K22" s="194">
        <f>PPCL_NG!L22+PPCL_Spot!L22+GT_NG!L22+GT_Spot!L22+Bawana_NG!L22+Bawana_RLNG!L22+Bawana_Spot!L22</f>
        <v>65.34</v>
      </c>
      <c r="L22" s="194">
        <f>PPCL_NG!S22+PPCL_Spot!S22+GT_NG!S22+GT_Spot!S22+Bawana_NG!S22+Bawana_RLNG!S22+Bawana_Spot!S22</f>
        <v>65.369028766733123</v>
      </c>
      <c r="M22" s="195">
        <f t="shared" si="3"/>
        <v>-2.9028766733119937E-2</v>
      </c>
      <c r="N22" s="194">
        <f>PPCL_NG!M22+PPCL_Spot!M22+GT_NG!M22+GT_Spot!M22+Bawana_NG!M22+Bawana_RLNG!M22+Bawana_Spot!M22</f>
        <v>138.46</v>
      </c>
      <c r="O22" s="194">
        <f>PPCL_NG!T22+PPCL_Spot!T22+GT_NG!T22+GT_Spot!T22+Bawana_NG!T22+Bawana_RLNG!T22+Bawana_Spot!T22</f>
        <v>138.60556251780119</v>
      </c>
      <c r="P22" s="195">
        <f t="shared" si="4"/>
        <v>-0.14556251780118146</v>
      </c>
      <c r="Q22" s="195">
        <f t="shared" si="5"/>
        <v>-0.48999999999992383</v>
      </c>
    </row>
    <row r="23" spans="1:17">
      <c r="A23" s="34" t="s">
        <v>65</v>
      </c>
      <c r="B23" s="194">
        <f>PPCL_NG!I23+PPCL_Spot!I23+GT_NG!I23+GT_Spot!I23+Bawana_NG!I23+Bawana_RLNG!I23+Bawana_Spot!I23</f>
        <v>340.91</v>
      </c>
      <c r="C23" s="194">
        <f>PPCL_NG!P23+PPCL_Spot!P23+GT_NG!P23+GT_Spot!P23+Bawana_NG!P23+Bawana_RLNG!P23+Bawana_Spot!P23</f>
        <v>341.11375961264594</v>
      </c>
      <c r="D23" s="195">
        <f t="shared" si="0"/>
        <v>-0.20375961264591069</v>
      </c>
      <c r="E23" s="194">
        <f>PPCL_NG!J23+PPCL_Spot!J23+GT_NG!J23+GT_Spot!J23+Bawana_NG!J23+Bawana_RLNG!J23+Bawana_Spot!J23</f>
        <v>76.69</v>
      </c>
      <c r="F23" s="194">
        <f>PPCL_NG!Q23+PPCL_Spot!Q23+GT_NG!Q23+GT_Spot!Q23+Bawana_NG!Q23+Bawana_RLNG!Q23+Bawana_Spot!Q23</f>
        <v>76.801649102819709</v>
      </c>
      <c r="G23" s="195">
        <f t="shared" si="1"/>
        <v>-0.11164910281971174</v>
      </c>
      <c r="H23" s="194">
        <f>PPCL_NG!K23+PPCL_Spot!K23+GT_NG!K23+GT_Spot!K23+Bawana_NG!K23+Bawana_RLNG!K23+Bawana_Spot!K23</f>
        <v>14.77</v>
      </c>
      <c r="I23" s="194">
        <f>PPCL_NG!R23+PPCL_Spot!R23+GT_NG!R23+GT_Spot!R23+Bawana_NG!R23+Bawana_RLNG!R23+Bawana_Spot!R23</f>
        <v>14.77</v>
      </c>
      <c r="J23" s="195">
        <f t="shared" si="2"/>
        <v>0</v>
      </c>
      <c r="K23" s="194">
        <f>PPCL_NG!L23+PPCL_Spot!L23+GT_NG!L23+GT_Spot!L23+Bawana_NG!L23+Bawana_RLNG!L23+Bawana_Spot!L23</f>
        <v>65.34</v>
      </c>
      <c r="L23" s="194">
        <f>PPCL_NG!S23+PPCL_Spot!S23+GT_NG!S23+GT_Spot!S23+Bawana_NG!S23+Bawana_RLNG!S23+Bawana_Spot!S23</f>
        <v>65.369028766733123</v>
      </c>
      <c r="M23" s="195">
        <f t="shared" si="3"/>
        <v>-2.9028766733119937E-2</v>
      </c>
      <c r="N23" s="194">
        <f>PPCL_NG!M23+PPCL_Spot!M23+GT_NG!M23+GT_Spot!M23+Bawana_NG!M23+Bawana_RLNG!M23+Bawana_Spot!M23</f>
        <v>138.46</v>
      </c>
      <c r="O23" s="194">
        <f>PPCL_NG!T23+PPCL_Spot!T23+GT_NG!T23+GT_Spot!T23+Bawana_NG!T23+Bawana_RLNG!T23+Bawana_Spot!T23</f>
        <v>138.60556251780119</v>
      </c>
      <c r="P23" s="195">
        <f t="shared" si="4"/>
        <v>-0.14556251780118146</v>
      </c>
      <c r="Q23" s="195">
        <f t="shared" si="5"/>
        <v>-0.48999999999992383</v>
      </c>
    </row>
    <row r="24" spans="1:17">
      <c r="A24" s="34" t="s">
        <v>66</v>
      </c>
      <c r="B24" s="194">
        <f>PPCL_NG!I24+PPCL_Spot!I24+GT_NG!I24+GT_Spot!I24+Bawana_NG!I24+Bawana_RLNG!I24+Bawana_Spot!I24</f>
        <v>340.91</v>
      </c>
      <c r="C24" s="194">
        <f>PPCL_NG!P24+PPCL_Spot!P24+GT_NG!P24+GT_Spot!P24+Bawana_NG!P24+Bawana_RLNG!P24+Bawana_Spot!P24</f>
        <v>341.11375961264594</v>
      </c>
      <c r="D24" s="195">
        <f t="shared" si="0"/>
        <v>-0.20375961264591069</v>
      </c>
      <c r="E24" s="194">
        <f>PPCL_NG!J24+PPCL_Spot!J24+GT_NG!J24+GT_Spot!J24+Bawana_NG!J24+Bawana_RLNG!J24+Bawana_Spot!J24</f>
        <v>76.69</v>
      </c>
      <c r="F24" s="194">
        <f>PPCL_NG!Q24+PPCL_Spot!Q24+GT_NG!Q24+GT_Spot!Q24+Bawana_NG!Q24+Bawana_RLNG!Q24+Bawana_Spot!Q24</f>
        <v>76.801649102819709</v>
      </c>
      <c r="G24" s="195">
        <f t="shared" si="1"/>
        <v>-0.11164910281971174</v>
      </c>
      <c r="H24" s="194">
        <f>PPCL_NG!K24+PPCL_Spot!K24+GT_NG!K24+GT_Spot!K24+Bawana_NG!K24+Bawana_RLNG!K24+Bawana_Spot!K24</f>
        <v>14.77</v>
      </c>
      <c r="I24" s="194">
        <f>PPCL_NG!R24+PPCL_Spot!R24+GT_NG!R24+GT_Spot!R24+Bawana_NG!R24+Bawana_RLNG!R24+Bawana_Spot!R24</f>
        <v>14.77</v>
      </c>
      <c r="J24" s="195">
        <f t="shared" si="2"/>
        <v>0</v>
      </c>
      <c r="K24" s="194">
        <f>PPCL_NG!L24+PPCL_Spot!L24+GT_NG!L24+GT_Spot!L24+Bawana_NG!L24+Bawana_RLNG!L24+Bawana_Spot!L24</f>
        <v>65.34</v>
      </c>
      <c r="L24" s="194">
        <f>PPCL_NG!S24+PPCL_Spot!S24+GT_NG!S24+GT_Spot!S24+Bawana_NG!S24+Bawana_RLNG!S24+Bawana_Spot!S24</f>
        <v>65.369028766733123</v>
      </c>
      <c r="M24" s="195">
        <f t="shared" si="3"/>
        <v>-2.9028766733119937E-2</v>
      </c>
      <c r="N24" s="194">
        <f>PPCL_NG!M24+PPCL_Spot!M24+GT_NG!M24+GT_Spot!M24+Bawana_NG!M24+Bawana_RLNG!M24+Bawana_Spot!M24</f>
        <v>138.46</v>
      </c>
      <c r="O24" s="194">
        <f>PPCL_NG!T24+PPCL_Spot!T24+GT_NG!T24+GT_Spot!T24+Bawana_NG!T24+Bawana_RLNG!T24+Bawana_Spot!T24</f>
        <v>138.60556251780119</v>
      </c>
      <c r="P24" s="195">
        <f t="shared" si="4"/>
        <v>-0.14556251780118146</v>
      </c>
      <c r="Q24" s="195">
        <f t="shared" si="5"/>
        <v>-0.48999999999992383</v>
      </c>
    </row>
    <row r="25" spans="1:17">
      <c r="A25" s="34" t="s">
        <v>67</v>
      </c>
      <c r="B25" s="194">
        <f>PPCL_NG!I25+PPCL_Spot!I25+GT_NG!I25+GT_Spot!I25+Bawana_NG!I25+Bawana_RLNG!I25+Bawana_Spot!I25</f>
        <v>310.91000000000003</v>
      </c>
      <c r="C25" s="194">
        <f>PPCL_NG!P25+PPCL_Spot!P25+GT_NG!P25+GT_Spot!P25+Bawana_NG!P25+Bawana_RLNG!P25+Bawana_Spot!P25</f>
        <v>311.11375961264594</v>
      </c>
      <c r="D25" s="195">
        <f t="shared" si="0"/>
        <v>-0.20375961264591069</v>
      </c>
      <c r="E25" s="194">
        <f>PPCL_NG!J25+PPCL_Spot!J25+GT_NG!J25+GT_Spot!J25+Bawana_NG!J25+Bawana_RLNG!J25+Bawana_Spot!J25</f>
        <v>76.69</v>
      </c>
      <c r="F25" s="194">
        <f>PPCL_NG!Q25+PPCL_Spot!Q25+GT_NG!Q25+GT_Spot!Q25+Bawana_NG!Q25+Bawana_RLNG!Q25+Bawana_Spot!Q25</f>
        <v>76.801649102819709</v>
      </c>
      <c r="G25" s="195">
        <f t="shared" si="1"/>
        <v>-0.11164910281971174</v>
      </c>
      <c r="H25" s="194">
        <f>PPCL_NG!K25+PPCL_Spot!K25+GT_NG!K25+GT_Spot!K25+Bawana_NG!K25+Bawana_RLNG!K25+Bawana_Spot!K25</f>
        <v>14.77</v>
      </c>
      <c r="I25" s="194">
        <f>PPCL_NG!R25+PPCL_Spot!R25+GT_NG!R25+GT_Spot!R25+Bawana_NG!R25+Bawana_RLNG!R25+Bawana_Spot!R25</f>
        <v>14.77</v>
      </c>
      <c r="J25" s="195">
        <f t="shared" si="2"/>
        <v>0</v>
      </c>
      <c r="K25" s="194">
        <f>PPCL_NG!L25+PPCL_Spot!L25+GT_NG!L25+GT_Spot!L25+Bawana_NG!L25+Bawana_RLNG!L25+Bawana_Spot!L25</f>
        <v>65.34</v>
      </c>
      <c r="L25" s="194">
        <f>PPCL_NG!S25+PPCL_Spot!S25+GT_NG!S25+GT_Spot!S25+Bawana_NG!S25+Bawana_RLNG!S25+Bawana_Spot!S25</f>
        <v>65.369028766733123</v>
      </c>
      <c r="M25" s="195">
        <f t="shared" si="3"/>
        <v>-2.9028766733119937E-2</v>
      </c>
      <c r="N25" s="194">
        <f>PPCL_NG!M25+PPCL_Spot!M25+GT_NG!M25+GT_Spot!M25+Bawana_NG!M25+Bawana_RLNG!M25+Bawana_Spot!M25</f>
        <v>138.46</v>
      </c>
      <c r="O25" s="194">
        <f>PPCL_NG!T25+PPCL_Spot!T25+GT_NG!T25+GT_Spot!T25+Bawana_NG!T25+Bawana_RLNG!T25+Bawana_Spot!T25</f>
        <v>138.60556251780119</v>
      </c>
      <c r="P25" s="195">
        <f t="shared" si="4"/>
        <v>-0.14556251780118146</v>
      </c>
      <c r="Q25" s="195">
        <f t="shared" si="5"/>
        <v>-0.48999999999992383</v>
      </c>
    </row>
    <row r="26" spans="1:17">
      <c r="A26" s="34" t="s">
        <v>68</v>
      </c>
      <c r="B26" s="194">
        <f>PPCL_NG!I26+PPCL_Spot!I26+GT_NG!I26+GT_Spot!I26+Bawana_NG!I26+Bawana_RLNG!I26+Bawana_Spot!I26</f>
        <v>311.19</v>
      </c>
      <c r="C26" s="194">
        <f>PPCL_NG!P26+PPCL_Spot!P26+GT_NG!P26+GT_Spot!P26+Bawana_NG!P26+Bawana_RLNG!P26+Bawana_Spot!P26</f>
        <v>311.39659629079989</v>
      </c>
      <c r="D26" s="195">
        <f t="shared" si="0"/>
        <v>-0.20659629079989372</v>
      </c>
      <c r="E26" s="194">
        <f>PPCL_NG!J26+PPCL_Spot!J26+GT_NG!J26+GT_Spot!J26+Bawana_NG!J26+Bawana_RLNG!J26+Bawana_Spot!J26</f>
        <v>76.849999999999994</v>
      </c>
      <c r="F26" s="194">
        <f>PPCL_NG!Q26+PPCL_Spot!Q26+GT_NG!Q26+GT_Spot!Q26+Bawana_NG!Q26+Bawana_RLNG!Q26+Bawana_Spot!Q26</f>
        <v>76.963260698197772</v>
      </c>
      <c r="G26" s="195">
        <f t="shared" si="1"/>
        <v>-0.11326069819777729</v>
      </c>
      <c r="H26" s="194">
        <f>PPCL_NG!K26+PPCL_Spot!K26+GT_NG!K26+GT_Spot!K26+Bawana_NG!K26+Bawana_RLNG!K26+Bawana_Spot!K26</f>
        <v>14.83</v>
      </c>
      <c r="I26" s="194">
        <f>PPCL_NG!R26+PPCL_Spot!R26+GT_NG!R26+GT_Spot!R26+Bawana_NG!R26+Bawana_RLNG!R26+Bawana_Spot!R26</f>
        <v>14.830607473477937</v>
      </c>
      <c r="J26" s="195">
        <f t="shared" si="2"/>
        <v>-6.0747347793643769E-4</v>
      </c>
      <c r="K26" s="194">
        <f>PPCL_NG!L26+PPCL_Spot!L26+GT_NG!L26+GT_Spot!L26+Bawana_NG!L26+Bawana_RLNG!L26+Bawana_Spot!L26</f>
        <v>65.64</v>
      </c>
      <c r="L26" s="194">
        <f>PPCL_NG!S26+PPCL_Spot!S26+GT_NG!S26+GT_Spot!S26+Bawana_NG!S26+Bawana_RLNG!S26+Bawana_Spot!S26</f>
        <v>65.672039780990843</v>
      </c>
      <c r="M26" s="195">
        <f t="shared" si="3"/>
        <v>-3.2039780990842814E-2</v>
      </c>
      <c r="N26" s="194">
        <f>PPCL_NG!M26+PPCL_Spot!M26+GT_NG!M26+GT_Spot!M26+Bawana_NG!M26+Bawana_RLNG!M26+Bawana_Spot!M26</f>
        <v>138.65</v>
      </c>
      <c r="O26" s="194">
        <f>PPCL_NG!T26+PPCL_Spot!T26+GT_NG!T26+GT_Spot!T26+Bawana_NG!T26+Bawana_RLNG!T26+Bawana_Spot!T26</f>
        <v>138.79749575653352</v>
      </c>
      <c r="P26" s="195">
        <f t="shared" si="4"/>
        <v>-0.14749575653351599</v>
      </c>
      <c r="Q26" s="195">
        <f t="shared" si="5"/>
        <v>-0.49999999999996625</v>
      </c>
    </row>
    <row r="27" spans="1:17">
      <c r="A27" s="34" t="s">
        <v>69</v>
      </c>
      <c r="B27" s="194">
        <f>PPCL_NG!I27+PPCL_Spot!I27+GT_NG!I27+GT_Spot!I27+Bawana_NG!I27+Bawana_RLNG!I27+Bawana_Spot!I27</f>
        <v>310.61</v>
      </c>
      <c r="C27" s="194">
        <f>PPCL_NG!P27+PPCL_Spot!P27+GT_NG!P27+GT_Spot!P27+Bawana_NG!P27+Bawana_RLNG!P27+Bawana_Spot!P27</f>
        <v>310.81423802673203</v>
      </c>
      <c r="D27" s="195">
        <f t="shared" si="0"/>
        <v>-0.20423802673201408</v>
      </c>
      <c r="E27" s="194">
        <f>PPCL_NG!J27+PPCL_Spot!J27+GT_NG!J27+GT_Spot!J27+Bawana_NG!J27+Bawana_RLNG!J27+Bawana_Spot!J27</f>
        <v>76.849999999999994</v>
      </c>
      <c r="F27" s="194">
        <f>PPCL_NG!Q27+PPCL_Spot!Q27+GT_NG!Q27+GT_Spot!Q27+Bawana_NG!Q27+Bawana_RLNG!Q27+Bawana_Spot!Q27</f>
        <v>76.966533905551032</v>
      </c>
      <c r="G27" s="195">
        <f t="shared" si="1"/>
        <v>-0.11653390555103726</v>
      </c>
      <c r="H27" s="194">
        <f>PPCL_NG!K27+PPCL_Spot!K27+GT_NG!K27+GT_Spot!K27+Bawana_NG!K27+Bawana_RLNG!K27+Bawana_Spot!K27</f>
        <v>14.83</v>
      </c>
      <c r="I27" s="194">
        <f>PPCL_NG!R27+PPCL_Spot!R27+GT_NG!R27+GT_Spot!R27+Bawana_NG!R27+Bawana_RLNG!R27+Bawana_Spot!R27</f>
        <v>14.830607473477937</v>
      </c>
      <c r="J27" s="195">
        <f t="shared" si="2"/>
        <v>-6.0747347793643769E-4</v>
      </c>
      <c r="K27" s="194">
        <f>PPCL_NG!L27+PPCL_Spot!L27+GT_NG!L27+GT_Spot!L27+Bawana_NG!L27+Bawana_RLNG!L27+Bawana_Spot!L27</f>
        <v>65.64</v>
      </c>
      <c r="L27" s="194">
        <f>PPCL_NG!S27+PPCL_Spot!S27+GT_NG!S27+GT_Spot!S27+Bawana_NG!S27+Bawana_RLNG!S27+Bawana_Spot!S27</f>
        <v>65.672890814902686</v>
      </c>
      <c r="M27" s="195">
        <f t="shared" si="3"/>
        <v>-3.2890814902685861E-2</v>
      </c>
      <c r="N27" s="194">
        <f>PPCL_NG!M27+PPCL_Spot!M27+GT_NG!M27+GT_Spot!M27+Bawana_NG!M27+Bawana_RLNG!M27+Bawana_Spot!M27</f>
        <v>138.22999999999999</v>
      </c>
      <c r="O27" s="194">
        <f>PPCL_NG!T27+PPCL_Spot!T27+GT_NG!T27+GT_Spot!T27+Bawana_NG!T27+Bawana_RLNG!T27+Bawana_Spot!T27</f>
        <v>138.37572977933627</v>
      </c>
      <c r="P27" s="195">
        <f t="shared" si="4"/>
        <v>-0.1457297793362784</v>
      </c>
      <c r="Q27" s="195">
        <f t="shared" si="5"/>
        <v>-0.49999999999995204</v>
      </c>
    </row>
    <row r="28" spans="1:17">
      <c r="A28" s="34" t="s">
        <v>70</v>
      </c>
      <c r="B28" s="194">
        <f>PPCL_NG!I28+PPCL_Spot!I28+GT_NG!I28+GT_Spot!I28+Bawana_NG!I28+Bawana_RLNG!I28+Bawana_Spot!I28</f>
        <v>310.61</v>
      </c>
      <c r="C28" s="194">
        <f>PPCL_NG!P28+PPCL_Spot!P28+GT_NG!P28+GT_Spot!P28+Bawana_NG!P28+Bawana_RLNG!P28+Bawana_Spot!P28</f>
        <v>310.81423802673203</v>
      </c>
      <c r="D28" s="195">
        <f t="shared" si="0"/>
        <v>-0.20423802673201408</v>
      </c>
      <c r="E28" s="194">
        <f>PPCL_NG!J28+PPCL_Spot!J28+GT_NG!J28+GT_Spot!J28+Bawana_NG!J28+Bawana_RLNG!J28+Bawana_Spot!J28</f>
        <v>76.849999999999994</v>
      </c>
      <c r="F28" s="194">
        <f>PPCL_NG!Q28+PPCL_Spot!Q28+GT_NG!Q28+GT_Spot!Q28+Bawana_NG!Q28+Bawana_RLNG!Q28+Bawana_Spot!Q28</f>
        <v>76.966533905551032</v>
      </c>
      <c r="G28" s="195">
        <f t="shared" si="1"/>
        <v>-0.11653390555103726</v>
      </c>
      <c r="H28" s="194">
        <f>PPCL_NG!K28+PPCL_Spot!K28+GT_NG!K28+GT_Spot!K28+Bawana_NG!K28+Bawana_RLNG!K28+Bawana_Spot!K28</f>
        <v>14.83</v>
      </c>
      <c r="I28" s="194">
        <f>PPCL_NG!R28+PPCL_Spot!R28+GT_NG!R28+GT_Spot!R28+Bawana_NG!R28+Bawana_RLNG!R28+Bawana_Spot!R28</f>
        <v>14.830607473477937</v>
      </c>
      <c r="J28" s="195">
        <f t="shared" si="2"/>
        <v>-6.0747347793643769E-4</v>
      </c>
      <c r="K28" s="194">
        <f>PPCL_NG!L28+PPCL_Spot!L28+GT_NG!L28+GT_Spot!L28+Bawana_NG!L28+Bawana_RLNG!L28+Bawana_Spot!L28</f>
        <v>65.64</v>
      </c>
      <c r="L28" s="194">
        <f>PPCL_NG!S28+PPCL_Spot!S28+GT_NG!S28+GT_Spot!S28+Bawana_NG!S28+Bawana_RLNG!S28+Bawana_Spot!S28</f>
        <v>65.672890814902686</v>
      </c>
      <c r="M28" s="195">
        <f t="shared" si="3"/>
        <v>-3.2890814902685861E-2</v>
      </c>
      <c r="N28" s="194">
        <f>PPCL_NG!M28+PPCL_Spot!M28+GT_NG!M28+GT_Spot!M28+Bawana_NG!M28+Bawana_RLNG!M28+Bawana_Spot!M28</f>
        <v>138.22999999999999</v>
      </c>
      <c r="O28" s="194">
        <f>PPCL_NG!T28+PPCL_Spot!T28+GT_NG!T28+GT_Spot!T28+Bawana_NG!T28+Bawana_RLNG!T28+Bawana_Spot!T28</f>
        <v>138.37572977933627</v>
      </c>
      <c r="P28" s="195">
        <f t="shared" si="4"/>
        <v>-0.1457297793362784</v>
      </c>
      <c r="Q28" s="195">
        <f t="shared" si="5"/>
        <v>-0.49999999999995204</v>
      </c>
    </row>
    <row r="29" spans="1:17">
      <c r="A29" s="34" t="s">
        <v>71</v>
      </c>
      <c r="B29" s="194">
        <f>PPCL_NG!I29+PPCL_Spot!I29+GT_NG!I29+GT_Spot!I29+Bawana_NG!I29+Bawana_RLNG!I29+Bawana_Spot!I29</f>
        <v>386.72</v>
      </c>
      <c r="C29" s="194">
        <f>PPCL_NG!P29+PPCL_Spot!P29+GT_NG!P29+GT_Spot!P29+Bawana_NG!P29+Bawana_RLNG!P29+Bawana_Spot!P29</f>
        <v>386.92423802673204</v>
      </c>
      <c r="D29" s="195">
        <f t="shared" si="0"/>
        <v>-0.20423802673201408</v>
      </c>
      <c r="E29" s="194">
        <f>PPCL_NG!J29+PPCL_Spot!J29+GT_NG!J29+GT_Spot!J29+Bawana_NG!J29+Bawana_RLNG!J29+Bawana_Spot!J29</f>
        <v>76.849999999999994</v>
      </c>
      <c r="F29" s="194">
        <f>PPCL_NG!Q29+PPCL_Spot!Q29+GT_NG!Q29+GT_Spot!Q29+Bawana_NG!Q29+Bawana_RLNG!Q29+Bawana_Spot!Q29</f>
        <v>76.966533905551032</v>
      </c>
      <c r="G29" s="195">
        <f t="shared" si="1"/>
        <v>-0.11653390555103726</v>
      </c>
      <c r="H29" s="194">
        <f>PPCL_NG!K29+PPCL_Spot!K29+GT_NG!K29+GT_Spot!K29+Bawana_NG!K29+Bawana_RLNG!K29+Bawana_Spot!K29</f>
        <v>14.83</v>
      </c>
      <c r="I29" s="194">
        <f>PPCL_NG!R29+PPCL_Spot!R29+GT_NG!R29+GT_Spot!R29+Bawana_NG!R29+Bawana_RLNG!R29+Bawana_Spot!R29</f>
        <v>14.830607473477937</v>
      </c>
      <c r="J29" s="195">
        <f t="shared" si="2"/>
        <v>-6.0747347793643769E-4</v>
      </c>
      <c r="K29" s="194">
        <f>PPCL_NG!L29+PPCL_Spot!L29+GT_NG!L29+GT_Spot!L29+Bawana_NG!L29+Bawana_RLNG!L29+Bawana_Spot!L29</f>
        <v>65.64</v>
      </c>
      <c r="L29" s="194">
        <f>PPCL_NG!S29+PPCL_Spot!S29+GT_NG!S29+GT_Spot!S29+Bawana_NG!S29+Bawana_RLNG!S29+Bawana_Spot!S29</f>
        <v>65.672890814902686</v>
      </c>
      <c r="M29" s="195">
        <f t="shared" si="3"/>
        <v>-3.2890814902685861E-2</v>
      </c>
      <c r="N29" s="194">
        <f>PPCL_NG!M29+PPCL_Spot!M29+GT_NG!M29+GT_Spot!M29+Bawana_NG!M29+Bawana_RLNG!M29+Bawana_Spot!M29</f>
        <v>138.22999999999999</v>
      </c>
      <c r="O29" s="194">
        <f>PPCL_NG!T29+PPCL_Spot!T29+GT_NG!T29+GT_Spot!T29+Bawana_NG!T29+Bawana_RLNG!T29+Bawana_Spot!T29</f>
        <v>138.37572977933627</v>
      </c>
      <c r="P29" s="195">
        <f t="shared" si="4"/>
        <v>-0.1457297793362784</v>
      </c>
      <c r="Q29" s="195">
        <f t="shared" si="5"/>
        <v>-0.49999999999995204</v>
      </c>
    </row>
    <row r="30" spans="1:17">
      <c r="A30" s="34" t="s">
        <v>72</v>
      </c>
      <c r="B30" s="194">
        <f>PPCL_NG!I30+PPCL_Spot!I30+GT_NG!I30+GT_Spot!I30+Bawana_NG!I30+Bawana_RLNG!I30+Bawana_Spot!I30</f>
        <v>370.61</v>
      </c>
      <c r="C30" s="194">
        <f>PPCL_NG!P30+PPCL_Spot!P30+GT_NG!P30+GT_Spot!P30+Bawana_NG!P30+Bawana_RLNG!P30+Bawana_Spot!P30</f>
        <v>370.81423802673203</v>
      </c>
      <c r="D30" s="195">
        <f t="shared" si="0"/>
        <v>-0.20423802673201408</v>
      </c>
      <c r="E30" s="194">
        <f>PPCL_NG!J30+PPCL_Spot!J30+GT_NG!J30+GT_Spot!J30+Bawana_NG!J30+Bawana_RLNG!J30+Bawana_Spot!J30</f>
        <v>76.849999999999994</v>
      </c>
      <c r="F30" s="194">
        <f>PPCL_NG!Q30+PPCL_Spot!Q30+GT_NG!Q30+GT_Spot!Q30+Bawana_NG!Q30+Bawana_RLNG!Q30+Bawana_Spot!Q30</f>
        <v>76.966533905551032</v>
      </c>
      <c r="G30" s="195">
        <f t="shared" si="1"/>
        <v>-0.11653390555103726</v>
      </c>
      <c r="H30" s="194">
        <f>PPCL_NG!K30+PPCL_Spot!K30+GT_NG!K30+GT_Spot!K30+Bawana_NG!K30+Bawana_RLNG!K30+Bawana_Spot!K30</f>
        <v>14.83</v>
      </c>
      <c r="I30" s="194">
        <f>PPCL_NG!R30+PPCL_Spot!R30+GT_NG!R30+GT_Spot!R30+Bawana_NG!R30+Bawana_RLNG!R30+Bawana_Spot!R30</f>
        <v>14.830607473477937</v>
      </c>
      <c r="J30" s="195">
        <f t="shared" si="2"/>
        <v>-6.0747347793643769E-4</v>
      </c>
      <c r="K30" s="194">
        <f>PPCL_NG!L30+PPCL_Spot!L30+GT_NG!L30+GT_Spot!L30+Bawana_NG!L30+Bawana_RLNG!L30+Bawana_Spot!L30</f>
        <v>65.64</v>
      </c>
      <c r="L30" s="194">
        <f>PPCL_NG!S30+PPCL_Spot!S30+GT_NG!S30+GT_Spot!S30+Bawana_NG!S30+Bawana_RLNG!S30+Bawana_Spot!S30</f>
        <v>65.672890814902686</v>
      </c>
      <c r="M30" s="195">
        <f t="shared" si="3"/>
        <v>-3.2890814902685861E-2</v>
      </c>
      <c r="N30" s="194">
        <f>PPCL_NG!M30+PPCL_Spot!M30+GT_NG!M30+GT_Spot!M30+Bawana_NG!M30+Bawana_RLNG!M30+Bawana_Spot!M30</f>
        <v>138.22999999999999</v>
      </c>
      <c r="O30" s="194">
        <f>PPCL_NG!T30+PPCL_Spot!T30+GT_NG!T30+GT_Spot!T30+Bawana_NG!T30+Bawana_RLNG!T30+Bawana_Spot!T30</f>
        <v>138.37572977933627</v>
      </c>
      <c r="P30" s="195">
        <f t="shared" si="4"/>
        <v>-0.1457297793362784</v>
      </c>
      <c r="Q30" s="195">
        <f t="shared" si="5"/>
        <v>-0.49999999999995204</v>
      </c>
    </row>
    <row r="31" spans="1:17">
      <c r="A31" s="34" t="s">
        <v>73</v>
      </c>
      <c r="B31" s="194">
        <f>PPCL_NG!I31+PPCL_Spot!I31+GT_NG!I31+GT_Spot!I31+Bawana_NG!I31+Bawana_RLNG!I31+Bawana_Spot!I31</f>
        <v>370.61</v>
      </c>
      <c r="C31" s="194">
        <f>PPCL_NG!P31+PPCL_Spot!P31+GT_NG!P31+GT_Spot!P31+Bawana_NG!P31+Bawana_RLNG!P31+Bawana_Spot!P31</f>
        <v>370.81423802673203</v>
      </c>
      <c r="D31" s="195">
        <f t="shared" si="0"/>
        <v>-0.20423802673201408</v>
      </c>
      <c r="E31" s="194">
        <f>PPCL_NG!J31+PPCL_Spot!J31+GT_NG!J31+GT_Spot!J31+Bawana_NG!J31+Bawana_RLNG!J31+Bawana_Spot!J31</f>
        <v>76.849999999999994</v>
      </c>
      <c r="F31" s="194">
        <f>PPCL_NG!Q31+PPCL_Spot!Q31+GT_NG!Q31+GT_Spot!Q31+Bawana_NG!Q31+Bawana_RLNG!Q31+Bawana_Spot!Q31</f>
        <v>76.966533905551032</v>
      </c>
      <c r="G31" s="195">
        <f t="shared" si="1"/>
        <v>-0.11653390555103726</v>
      </c>
      <c r="H31" s="194">
        <f>PPCL_NG!K31+PPCL_Spot!K31+GT_NG!K31+GT_Spot!K31+Bawana_NG!K31+Bawana_RLNG!K31+Bawana_Spot!K31</f>
        <v>14.83</v>
      </c>
      <c r="I31" s="194">
        <f>PPCL_NG!R31+PPCL_Spot!R31+GT_NG!R31+GT_Spot!R31+Bawana_NG!R31+Bawana_RLNG!R31+Bawana_Spot!R31</f>
        <v>14.830607473477937</v>
      </c>
      <c r="J31" s="195">
        <f t="shared" si="2"/>
        <v>-6.0747347793643769E-4</v>
      </c>
      <c r="K31" s="194">
        <f>PPCL_NG!L31+PPCL_Spot!L31+GT_NG!L31+GT_Spot!L31+Bawana_NG!L31+Bawana_RLNG!L31+Bawana_Spot!L31</f>
        <v>65.64</v>
      </c>
      <c r="L31" s="194">
        <f>PPCL_NG!S31+PPCL_Spot!S31+GT_NG!S31+GT_Spot!S31+Bawana_NG!S31+Bawana_RLNG!S31+Bawana_Spot!S31</f>
        <v>65.672890814902686</v>
      </c>
      <c r="M31" s="195">
        <f t="shared" si="3"/>
        <v>-3.2890814902685861E-2</v>
      </c>
      <c r="N31" s="194">
        <f>PPCL_NG!M31+PPCL_Spot!M31+GT_NG!M31+GT_Spot!M31+Bawana_NG!M31+Bawana_RLNG!M31+Bawana_Spot!M31</f>
        <v>138.22999999999999</v>
      </c>
      <c r="O31" s="194">
        <f>PPCL_NG!T31+PPCL_Spot!T31+GT_NG!T31+GT_Spot!T31+Bawana_NG!T31+Bawana_RLNG!T31+Bawana_Spot!T31</f>
        <v>138.37572977933627</v>
      </c>
      <c r="P31" s="195">
        <f t="shared" si="4"/>
        <v>-0.1457297793362784</v>
      </c>
      <c r="Q31" s="195">
        <f t="shared" si="5"/>
        <v>-0.49999999999995204</v>
      </c>
    </row>
    <row r="32" spans="1:17">
      <c r="A32" s="34" t="s">
        <v>74</v>
      </c>
      <c r="B32" s="194">
        <f>PPCL_NG!I32+PPCL_Spot!I32+GT_NG!I32+GT_Spot!I32+Bawana_NG!I32+Bawana_RLNG!I32+Bawana_Spot!I32</f>
        <v>370.61</v>
      </c>
      <c r="C32" s="194">
        <f>PPCL_NG!P32+PPCL_Spot!P32+GT_NG!P32+GT_Spot!P32+Bawana_NG!P32+Bawana_RLNG!P32+Bawana_Spot!P32</f>
        <v>370.81423802673203</v>
      </c>
      <c r="D32" s="195">
        <f t="shared" si="0"/>
        <v>-0.20423802673201408</v>
      </c>
      <c r="E32" s="194">
        <f>PPCL_NG!J32+PPCL_Spot!J32+GT_NG!J32+GT_Spot!J32+Bawana_NG!J32+Bawana_RLNG!J32+Bawana_Spot!J32</f>
        <v>76.849999999999994</v>
      </c>
      <c r="F32" s="194">
        <f>PPCL_NG!Q32+PPCL_Spot!Q32+GT_NG!Q32+GT_Spot!Q32+Bawana_NG!Q32+Bawana_RLNG!Q32+Bawana_Spot!Q32</f>
        <v>76.966533905551032</v>
      </c>
      <c r="G32" s="195">
        <f t="shared" si="1"/>
        <v>-0.11653390555103726</v>
      </c>
      <c r="H32" s="194">
        <f>PPCL_NG!K32+PPCL_Spot!K32+GT_NG!K32+GT_Spot!K32+Bawana_NG!K32+Bawana_RLNG!K32+Bawana_Spot!K32</f>
        <v>14.83</v>
      </c>
      <c r="I32" s="194">
        <f>PPCL_NG!R32+PPCL_Spot!R32+GT_NG!R32+GT_Spot!R32+Bawana_NG!R32+Bawana_RLNG!R32+Bawana_Spot!R32</f>
        <v>14.830607473477937</v>
      </c>
      <c r="J32" s="195">
        <f t="shared" si="2"/>
        <v>-6.0747347793643769E-4</v>
      </c>
      <c r="K32" s="194">
        <f>PPCL_NG!L32+PPCL_Spot!L32+GT_NG!L32+GT_Spot!L32+Bawana_NG!L32+Bawana_RLNG!L32+Bawana_Spot!L32</f>
        <v>65.64</v>
      </c>
      <c r="L32" s="194">
        <f>PPCL_NG!S32+PPCL_Spot!S32+GT_NG!S32+GT_Spot!S32+Bawana_NG!S32+Bawana_RLNG!S32+Bawana_Spot!S32</f>
        <v>65.672890814902686</v>
      </c>
      <c r="M32" s="195">
        <f t="shared" si="3"/>
        <v>-3.2890814902685861E-2</v>
      </c>
      <c r="N32" s="194">
        <f>PPCL_NG!M32+PPCL_Spot!M32+GT_NG!M32+GT_Spot!M32+Bawana_NG!M32+Bawana_RLNG!M32+Bawana_Spot!M32</f>
        <v>138.22999999999999</v>
      </c>
      <c r="O32" s="194">
        <f>PPCL_NG!T32+PPCL_Spot!T32+GT_NG!T32+GT_Spot!T32+Bawana_NG!T32+Bawana_RLNG!T32+Bawana_Spot!T32</f>
        <v>138.37572977933627</v>
      </c>
      <c r="P32" s="195">
        <f t="shared" si="4"/>
        <v>-0.1457297793362784</v>
      </c>
      <c r="Q32" s="195">
        <f t="shared" si="5"/>
        <v>-0.49999999999995204</v>
      </c>
    </row>
    <row r="33" spans="1:17">
      <c r="A33" s="34" t="s">
        <v>75</v>
      </c>
      <c r="B33" s="194">
        <f>PPCL_NG!I33+PPCL_Spot!I33+GT_NG!I33+GT_Spot!I33+Bawana_NG!I33+Bawana_RLNG!I33+Bawana_Spot!I33</f>
        <v>310.61</v>
      </c>
      <c r="C33" s="194">
        <f>PPCL_NG!P33+PPCL_Spot!P33+GT_NG!P33+GT_Spot!P33+Bawana_NG!P33+Bawana_RLNG!P33+Bawana_Spot!P33</f>
        <v>310.81423802673203</v>
      </c>
      <c r="D33" s="195">
        <f t="shared" si="0"/>
        <v>-0.20423802673201408</v>
      </c>
      <c r="E33" s="194">
        <f>PPCL_NG!J33+PPCL_Spot!J33+GT_NG!J33+GT_Spot!J33+Bawana_NG!J33+Bawana_RLNG!J33+Bawana_Spot!J33</f>
        <v>76.849999999999994</v>
      </c>
      <c r="F33" s="194">
        <f>PPCL_NG!Q33+PPCL_Spot!Q33+GT_NG!Q33+GT_Spot!Q33+Bawana_NG!Q33+Bawana_RLNG!Q33+Bawana_Spot!Q33</f>
        <v>76.966533905551032</v>
      </c>
      <c r="G33" s="195">
        <f t="shared" si="1"/>
        <v>-0.11653390555103726</v>
      </c>
      <c r="H33" s="194">
        <f>PPCL_NG!K33+PPCL_Spot!K33+GT_NG!K33+GT_Spot!K33+Bawana_NG!K33+Bawana_RLNG!K33+Bawana_Spot!K33</f>
        <v>14.83</v>
      </c>
      <c r="I33" s="194">
        <f>PPCL_NG!R33+PPCL_Spot!R33+GT_NG!R33+GT_Spot!R33+Bawana_NG!R33+Bawana_RLNG!R33+Bawana_Spot!R33</f>
        <v>14.830607473477937</v>
      </c>
      <c r="J33" s="195">
        <f t="shared" si="2"/>
        <v>-6.0747347793643769E-4</v>
      </c>
      <c r="K33" s="194">
        <f>PPCL_NG!L33+PPCL_Spot!L33+GT_NG!L33+GT_Spot!L33+Bawana_NG!L33+Bawana_RLNG!L33+Bawana_Spot!L33</f>
        <v>65.64</v>
      </c>
      <c r="L33" s="194">
        <f>PPCL_NG!S33+PPCL_Spot!S33+GT_NG!S33+GT_Spot!S33+Bawana_NG!S33+Bawana_RLNG!S33+Bawana_Spot!S33</f>
        <v>65.672890814902686</v>
      </c>
      <c r="M33" s="195">
        <f t="shared" si="3"/>
        <v>-3.2890814902685861E-2</v>
      </c>
      <c r="N33" s="194">
        <f>PPCL_NG!M33+PPCL_Spot!M33+GT_NG!M33+GT_Spot!M33+Bawana_NG!M33+Bawana_RLNG!M33+Bawana_Spot!M33</f>
        <v>138.22999999999999</v>
      </c>
      <c r="O33" s="194">
        <f>PPCL_NG!T33+PPCL_Spot!T33+GT_NG!T33+GT_Spot!T33+Bawana_NG!T33+Bawana_RLNG!T33+Bawana_Spot!T33</f>
        <v>138.37572977933627</v>
      </c>
      <c r="P33" s="195">
        <f t="shared" si="4"/>
        <v>-0.1457297793362784</v>
      </c>
      <c r="Q33" s="195">
        <f t="shared" si="5"/>
        <v>-0.49999999999995204</v>
      </c>
    </row>
    <row r="34" spans="1:17">
      <c r="A34" s="34" t="s">
        <v>76</v>
      </c>
      <c r="B34" s="194">
        <f>PPCL_NG!I34+PPCL_Spot!I34+GT_NG!I34+GT_Spot!I34+Bawana_NG!I34+Bawana_RLNG!I34+Bawana_Spot!I34</f>
        <v>310.61</v>
      </c>
      <c r="C34" s="194">
        <f>PPCL_NG!P34+PPCL_Spot!P34+GT_NG!P34+GT_Spot!P34+Bawana_NG!P34+Bawana_RLNG!P34+Bawana_Spot!P34</f>
        <v>310.81423802673203</v>
      </c>
      <c r="D34" s="195">
        <f t="shared" si="0"/>
        <v>-0.20423802673201408</v>
      </c>
      <c r="E34" s="194">
        <f>PPCL_NG!J34+PPCL_Spot!J34+GT_NG!J34+GT_Spot!J34+Bawana_NG!J34+Bawana_RLNG!J34+Bawana_Spot!J34</f>
        <v>76.849999999999994</v>
      </c>
      <c r="F34" s="194">
        <f>PPCL_NG!Q34+PPCL_Spot!Q34+GT_NG!Q34+GT_Spot!Q34+Bawana_NG!Q34+Bawana_RLNG!Q34+Bawana_Spot!Q34</f>
        <v>76.966533905551032</v>
      </c>
      <c r="G34" s="195">
        <f t="shared" si="1"/>
        <v>-0.11653390555103726</v>
      </c>
      <c r="H34" s="194">
        <f>PPCL_NG!K34+PPCL_Spot!K34+GT_NG!K34+GT_Spot!K34+Bawana_NG!K34+Bawana_RLNG!K34+Bawana_Spot!K34</f>
        <v>14.83</v>
      </c>
      <c r="I34" s="194">
        <f>PPCL_NG!R34+PPCL_Spot!R34+GT_NG!R34+GT_Spot!R34+Bawana_NG!R34+Bawana_RLNG!R34+Bawana_Spot!R34</f>
        <v>14.830607473477937</v>
      </c>
      <c r="J34" s="195">
        <f t="shared" si="2"/>
        <v>-6.0747347793643769E-4</v>
      </c>
      <c r="K34" s="194">
        <f>PPCL_NG!L34+PPCL_Spot!L34+GT_NG!L34+GT_Spot!L34+Bawana_NG!L34+Bawana_RLNG!L34+Bawana_Spot!L34</f>
        <v>65.64</v>
      </c>
      <c r="L34" s="194">
        <f>PPCL_NG!S34+PPCL_Spot!S34+GT_NG!S34+GT_Spot!S34+Bawana_NG!S34+Bawana_RLNG!S34+Bawana_Spot!S34</f>
        <v>65.672890814902686</v>
      </c>
      <c r="M34" s="195">
        <f t="shared" si="3"/>
        <v>-3.2890814902685861E-2</v>
      </c>
      <c r="N34" s="194">
        <f>PPCL_NG!M34+PPCL_Spot!M34+GT_NG!M34+GT_Spot!M34+Bawana_NG!M34+Bawana_RLNG!M34+Bawana_Spot!M34</f>
        <v>138.22999999999999</v>
      </c>
      <c r="O34" s="194">
        <f>PPCL_NG!T34+PPCL_Spot!T34+GT_NG!T34+GT_Spot!T34+Bawana_NG!T34+Bawana_RLNG!T34+Bawana_Spot!T34</f>
        <v>138.37572977933627</v>
      </c>
      <c r="P34" s="195">
        <f t="shared" si="4"/>
        <v>-0.1457297793362784</v>
      </c>
      <c r="Q34" s="195">
        <f t="shared" si="5"/>
        <v>-0.49999999999995204</v>
      </c>
    </row>
    <row r="35" spans="1:17">
      <c r="A35" s="34" t="s">
        <v>77</v>
      </c>
      <c r="B35" s="194">
        <f>PPCL_NG!I35+PPCL_Spot!I35+GT_NG!I35+GT_Spot!I35+Bawana_NG!I35+Bawana_RLNG!I35+Bawana_Spot!I35</f>
        <v>310.61</v>
      </c>
      <c r="C35" s="194">
        <f>PPCL_NG!P35+PPCL_Spot!P35+GT_NG!P35+GT_Spot!P35+Bawana_NG!P35+Bawana_RLNG!P35+Bawana_Spot!P35</f>
        <v>310.81423802673203</v>
      </c>
      <c r="D35" s="195">
        <f t="shared" si="0"/>
        <v>-0.20423802673201408</v>
      </c>
      <c r="E35" s="194">
        <f>PPCL_NG!J35+PPCL_Spot!J35+GT_NG!J35+GT_Spot!J35+Bawana_NG!J35+Bawana_RLNG!J35+Bawana_Spot!J35</f>
        <v>76.849999999999994</v>
      </c>
      <c r="F35" s="194">
        <f>PPCL_NG!Q35+PPCL_Spot!Q35+GT_NG!Q35+GT_Spot!Q35+Bawana_NG!Q35+Bawana_RLNG!Q35+Bawana_Spot!Q35</f>
        <v>76.966533905551032</v>
      </c>
      <c r="G35" s="195">
        <f t="shared" si="1"/>
        <v>-0.11653390555103726</v>
      </c>
      <c r="H35" s="194">
        <f>PPCL_NG!K35+PPCL_Spot!K35+GT_NG!K35+GT_Spot!K35+Bawana_NG!K35+Bawana_RLNG!K35+Bawana_Spot!K35</f>
        <v>14.83</v>
      </c>
      <c r="I35" s="194">
        <f>PPCL_NG!R35+PPCL_Spot!R35+GT_NG!R35+GT_Spot!R35+Bawana_NG!R35+Bawana_RLNG!R35+Bawana_Spot!R35</f>
        <v>14.830607473477937</v>
      </c>
      <c r="J35" s="195">
        <f t="shared" si="2"/>
        <v>-6.0747347793643769E-4</v>
      </c>
      <c r="K35" s="194">
        <f>PPCL_NG!L35+PPCL_Spot!L35+GT_NG!L35+GT_Spot!L35+Bawana_NG!L35+Bawana_RLNG!L35+Bawana_Spot!L35</f>
        <v>65.64</v>
      </c>
      <c r="L35" s="194">
        <f>PPCL_NG!S35+PPCL_Spot!S35+GT_NG!S35+GT_Spot!S35+Bawana_NG!S35+Bawana_RLNG!S35+Bawana_Spot!S35</f>
        <v>65.672890814902686</v>
      </c>
      <c r="M35" s="195">
        <f t="shared" si="3"/>
        <v>-3.2890814902685861E-2</v>
      </c>
      <c r="N35" s="194">
        <f>PPCL_NG!M35+PPCL_Spot!M35+GT_NG!M35+GT_Spot!M35+Bawana_NG!M35+Bawana_RLNG!M35+Bawana_Spot!M35</f>
        <v>138.22999999999999</v>
      </c>
      <c r="O35" s="194">
        <f>PPCL_NG!T35+PPCL_Spot!T35+GT_NG!T35+GT_Spot!T35+Bawana_NG!T35+Bawana_RLNG!T35+Bawana_Spot!T35</f>
        <v>138.37572977933627</v>
      </c>
      <c r="P35" s="195">
        <f t="shared" si="4"/>
        <v>-0.1457297793362784</v>
      </c>
      <c r="Q35" s="195">
        <f t="shared" si="5"/>
        <v>-0.49999999999995204</v>
      </c>
    </row>
    <row r="36" spans="1:17">
      <c r="A36" s="34" t="s">
        <v>78</v>
      </c>
      <c r="B36" s="194">
        <f>PPCL_NG!I36+PPCL_Spot!I36+GT_NG!I36+GT_Spot!I36+Bawana_NG!I36+Bawana_RLNG!I36+Bawana_Spot!I36</f>
        <v>310.61</v>
      </c>
      <c r="C36" s="194">
        <f>PPCL_NG!P36+PPCL_Spot!P36+GT_NG!P36+GT_Spot!P36+Bawana_NG!P36+Bawana_RLNG!P36+Bawana_Spot!P36</f>
        <v>310.81423802673203</v>
      </c>
      <c r="D36" s="195">
        <f t="shared" si="0"/>
        <v>-0.20423802673201408</v>
      </c>
      <c r="E36" s="194">
        <f>PPCL_NG!J36+PPCL_Spot!J36+GT_NG!J36+GT_Spot!J36+Bawana_NG!J36+Bawana_RLNG!J36+Bawana_Spot!J36</f>
        <v>76.849999999999994</v>
      </c>
      <c r="F36" s="194">
        <f>PPCL_NG!Q36+PPCL_Spot!Q36+GT_NG!Q36+GT_Spot!Q36+Bawana_NG!Q36+Bawana_RLNG!Q36+Bawana_Spot!Q36</f>
        <v>76.966533905551032</v>
      </c>
      <c r="G36" s="195">
        <f t="shared" si="1"/>
        <v>-0.11653390555103726</v>
      </c>
      <c r="H36" s="194">
        <f>PPCL_NG!K36+PPCL_Spot!K36+GT_NG!K36+GT_Spot!K36+Bawana_NG!K36+Bawana_RLNG!K36+Bawana_Spot!K36</f>
        <v>14.83</v>
      </c>
      <c r="I36" s="194">
        <f>PPCL_NG!R36+PPCL_Spot!R36+GT_NG!R36+GT_Spot!R36+Bawana_NG!R36+Bawana_RLNG!R36+Bawana_Spot!R36</f>
        <v>14.830607473477937</v>
      </c>
      <c r="J36" s="195">
        <f t="shared" si="2"/>
        <v>-6.0747347793643769E-4</v>
      </c>
      <c r="K36" s="194">
        <f>PPCL_NG!L36+PPCL_Spot!L36+GT_NG!L36+GT_Spot!L36+Bawana_NG!L36+Bawana_RLNG!L36+Bawana_Spot!L36</f>
        <v>65.64</v>
      </c>
      <c r="L36" s="194">
        <f>PPCL_NG!S36+PPCL_Spot!S36+GT_NG!S36+GT_Spot!S36+Bawana_NG!S36+Bawana_RLNG!S36+Bawana_Spot!S36</f>
        <v>65.672890814902686</v>
      </c>
      <c r="M36" s="195">
        <f t="shared" si="3"/>
        <v>-3.2890814902685861E-2</v>
      </c>
      <c r="N36" s="194">
        <f>PPCL_NG!M36+PPCL_Spot!M36+GT_NG!M36+GT_Spot!M36+Bawana_NG!M36+Bawana_RLNG!M36+Bawana_Spot!M36</f>
        <v>138.22999999999999</v>
      </c>
      <c r="O36" s="194">
        <f>PPCL_NG!T36+PPCL_Spot!T36+GT_NG!T36+GT_Spot!T36+Bawana_NG!T36+Bawana_RLNG!T36+Bawana_Spot!T36</f>
        <v>138.37572977933627</v>
      </c>
      <c r="P36" s="195">
        <f t="shared" si="4"/>
        <v>-0.1457297793362784</v>
      </c>
      <c r="Q36" s="195">
        <f t="shared" si="5"/>
        <v>-0.49999999999995204</v>
      </c>
    </row>
    <row r="37" spans="1:17">
      <c r="A37" s="34" t="s">
        <v>79</v>
      </c>
      <c r="B37" s="194">
        <f>PPCL_NG!I37+PPCL_Spot!I37+GT_NG!I37+GT_Spot!I37+Bawana_NG!I37+Bawana_RLNG!I37+Bawana_Spot!I37</f>
        <v>310.61</v>
      </c>
      <c r="C37" s="194">
        <f>PPCL_NG!P37+PPCL_Spot!P37+GT_NG!P37+GT_Spot!P37+Bawana_NG!P37+Bawana_RLNG!P37+Bawana_Spot!P37</f>
        <v>310.81423802673203</v>
      </c>
      <c r="D37" s="195">
        <f t="shared" si="0"/>
        <v>-0.20423802673201408</v>
      </c>
      <c r="E37" s="194">
        <f>PPCL_NG!J37+PPCL_Spot!J37+GT_NG!J37+GT_Spot!J37+Bawana_NG!J37+Bawana_RLNG!J37+Bawana_Spot!J37</f>
        <v>76.849999999999994</v>
      </c>
      <c r="F37" s="194">
        <f>PPCL_NG!Q37+PPCL_Spot!Q37+GT_NG!Q37+GT_Spot!Q37+Bawana_NG!Q37+Bawana_RLNG!Q37+Bawana_Spot!Q37</f>
        <v>76.966533905551032</v>
      </c>
      <c r="G37" s="195">
        <f t="shared" si="1"/>
        <v>-0.11653390555103726</v>
      </c>
      <c r="H37" s="194">
        <f>PPCL_NG!K37+PPCL_Spot!K37+GT_NG!K37+GT_Spot!K37+Bawana_NG!K37+Bawana_RLNG!K37+Bawana_Spot!K37</f>
        <v>14.83</v>
      </c>
      <c r="I37" s="194">
        <f>PPCL_NG!R37+PPCL_Spot!R37+GT_NG!R37+GT_Spot!R37+Bawana_NG!R37+Bawana_RLNG!R37+Bawana_Spot!R37</f>
        <v>14.830607473477937</v>
      </c>
      <c r="J37" s="195">
        <f t="shared" si="2"/>
        <v>-6.0747347793643769E-4</v>
      </c>
      <c r="K37" s="194">
        <f>PPCL_NG!L37+PPCL_Spot!L37+GT_NG!L37+GT_Spot!L37+Bawana_NG!L37+Bawana_RLNG!L37+Bawana_Spot!L37</f>
        <v>65.64</v>
      </c>
      <c r="L37" s="194">
        <f>PPCL_NG!S37+PPCL_Spot!S37+GT_NG!S37+GT_Spot!S37+Bawana_NG!S37+Bawana_RLNG!S37+Bawana_Spot!S37</f>
        <v>65.672890814902686</v>
      </c>
      <c r="M37" s="195">
        <f t="shared" si="3"/>
        <v>-3.2890814902685861E-2</v>
      </c>
      <c r="N37" s="194">
        <f>PPCL_NG!M37+PPCL_Spot!M37+GT_NG!M37+GT_Spot!M37+Bawana_NG!M37+Bawana_RLNG!M37+Bawana_Spot!M37</f>
        <v>138.22999999999999</v>
      </c>
      <c r="O37" s="194">
        <f>PPCL_NG!T37+PPCL_Spot!T37+GT_NG!T37+GT_Spot!T37+Bawana_NG!T37+Bawana_RLNG!T37+Bawana_Spot!T37</f>
        <v>138.37572977933627</v>
      </c>
      <c r="P37" s="195">
        <f t="shared" si="4"/>
        <v>-0.1457297793362784</v>
      </c>
      <c r="Q37" s="195">
        <f t="shared" si="5"/>
        <v>-0.49999999999995204</v>
      </c>
    </row>
    <row r="38" spans="1:17">
      <c r="A38" s="34" t="s">
        <v>80</v>
      </c>
      <c r="B38" s="194">
        <f>PPCL_NG!I38+PPCL_Spot!I38+GT_NG!I38+GT_Spot!I38+Bawana_NG!I38+Bawana_RLNG!I38+Bawana_Spot!I38</f>
        <v>310.61</v>
      </c>
      <c r="C38" s="194">
        <f>PPCL_NG!P38+PPCL_Spot!P38+GT_NG!P38+GT_Spot!P38+Bawana_NG!P38+Bawana_RLNG!P38+Bawana_Spot!P38</f>
        <v>310.81423802673203</v>
      </c>
      <c r="D38" s="195">
        <f t="shared" si="0"/>
        <v>-0.20423802673201408</v>
      </c>
      <c r="E38" s="194">
        <f>PPCL_NG!J38+PPCL_Spot!J38+GT_NG!J38+GT_Spot!J38+Bawana_NG!J38+Bawana_RLNG!J38+Bawana_Spot!J38</f>
        <v>76.849999999999994</v>
      </c>
      <c r="F38" s="194">
        <f>PPCL_NG!Q38+PPCL_Spot!Q38+GT_NG!Q38+GT_Spot!Q38+Bawana_NG!Q38+Bawana_RLNG!Q38+Bawana_Spot!Q38</f>
        <v>76.966533905551032</v>
      </c>
      <c r="G38" s="195">
        <f t="shared" si="1"/>
        <v>-0.11653390555103726</v>
      </c>
      <c r="H38" s="194">
        <f>PPCL_NG!K38+PPCL_Spot!K38+GT_NG!K38+GT_Spot!K38+Bawana_NG!K38+Bawana_RLNG!K38+Bawana_Spot!K38</f>
        <v>14.83</v>
      </c>
      <c r="I38" s="194">
        <f>PPCL_NG!R38+PPCL_Spot!R38+GT_NG!R38+GT_Spot!R38+Bawana_NG!R38+Bawana_RLNG!R38+Bawana_Spot!R38</f>
        <v>14.830607473477937</v>
      </c>
      <c r="J38" s="195">
        <f t="shared" si="2"/>
        <v>-6.0747347793643769E-4</v>
      </c>
      <c r="K38" s="194">
        <f>PPCL_NG!L38+PPCL_Spot!L38+GT_NG!L38+GT_Spot!L38+Bawana_NG!L38+Bawana_RLNG!L38+Bawana_Spot!L38</f>
        <v>65.64</v>
      </c>
      <c r="L38" s="194">
        <f>PPCL_NG!S38+PPCL_Spot!S38+GT_NG!S38+GT_Spot!S38+Bawana_NG!S38+Bawana_RLNG!S38+Bawana_Spot!S38</f>
        <v>65.672890814902686</v>
      </c>
      <c r="M38" s="195">
        <f t="shared" si="3"/>
        <v>-3.2890814902685861E-2</v>
      </c>
      <c r="N38" s="194">
        <f>PPCL_NG!M38+PPCL_Spot!M38+GT_NG!M38+GT_Spot!M38+Bawana_NG!M38+Bawana_RLNG!M38+Bawana_Spot!M38</f>
        <v>138.22999999999999</v>
      </c>
      <c r="O38" s="194">
        <f>PPCL_NG!T38+PPCL_Spot!T38+GT_NG!T38+GT_Spot!T38+Bawana_NG!T38+Bawana_RLNG!T38+Bawana_Spot!T38</f>
        <v>138.37572977933627</v>
      </c>
      <c r="P38" s="195">
        <f t="shared" si="4"/>
        <v>-0.1457297793362784</v>
      </c>
      <c r="Q38" s="195">
        <f t="shared" si="5"/>
        <v>-0.49999999999995204</v>
      </c>
    </row>
    <row r="39" spans="1:17">
      <c r="A39" s="34" t="s">
        <v>81</v>
      </c>
      <c r="B39" s="194">
        <f>PPCL_NG!I39+PPCL_Spot!I39+GT_NG!I39+GT_Spot!I39+Bawana_NG!I39+Bawana_RLNG!I39+Bawana_Spot!I39</f>
        <v>310.05</v>
      </c>
      <c r="C39" s="194">
        <f>PPCL_NG!P39+PPCL_Spot!P39+GT_NG!P39+GT_Spot!P39+Bawana_NG!P39+Bawana_RLNG!P39+Bawana_Spot!P39</f>
        <v>310.12525760846853</v>
      </c>
      <c r="D39" s="195">
        <f t="shared" si="0"/>
        <v>-7.5257608468518811E-2</v>
      </c>
      <c r="E39" s="194">
        <f>PPCL_NG!J39+PPCL_Spot!J39+GT_NG!J39+GT_Spot!J39+Bawana_NG!J39+Bawana_RLNG!J39+Bawana_Spot!J39</f>
        <v>76.53</v>
      </c>
      <c r="F39" s="194">
        <f>PPCL_NG!Q39+PPCL_Spot!Q39+GT_NG!Q39+GT_Spot!Q39+Bawana_NG!Q39+Bawana_RLNG!Q39+Bawana_Spot!Q39</f>
        <v>76.572950178651269</v>
      </c>
      <c r="G39" s="195">
        <f t="shared" si="1"/>
        <v>-4.2950178651267379E-2</v>
      </c>
      <c r="H39" s="194">
        <f>PPCL_NG!K39+PPCL_Spot!K39+GT_NG!K39+GT_Spot!K39+Bawana_NG!K39+Bawana_RLNG!K39+Bawana_Spot!K39</f>
        <v>14.709999999999999</v>
      </c>
      <c r="I39" s="194">
        <f>PPCL_NG!R39+PPCL_Spot!R39+GT_NG!R39+GT_Spot!R39+Bawana_NG!R39+Bawana_RLNG!R39+Bawana_Spot!R39</f>
        <v>14.709392507362509</v>
      </c>
      <c r="J39" s="195">
        <f t="shared" si="2"/>
        <v>6.0749263749038107E-4</v>
      </c>
      <c r="K39" s="194">
        <f>PPCL_NG!L39+PPCL_Spot!L39+GT_NG!L39+GT_Spot!L39+Bawana_NG!L39+Bawana_RLNG!L39+Bawana_Spot!L39</f>
        <v>65.039999999999992</v>
      </c>
      <c r="L39" s="194">
        <f>PPCL_NG!S39+PPCL_Spot!S39+GT_NG!S39+GT_Spot!S39+Bawana_NG!S39+Bawana_RLNG!S39+Bawana_Spot!S39</f>
        <v>65.048575292459873</v>
      </c>
      <c r="M39" s="195">
        <f t="shared" si="3"/>
        <v>-8.5752924598807567E-3</v>
      </c>
      <c r="N39" s="194">
        <f>PPCL_NG!M39+PPCL_Spot!M39+GT_NG!M39+GT_Spot!M39+Bawana_NG!M39+Bawana_RLNG!M39+Bawana_Spot!M39</f>
        <v>137.85</v>
      </c>
      <c r="O39" s="194">
        <f>PPCL_NG!T39+PPCL_Spot!T39+GT_NG!T39+GT_Spot!T39+Bawana_NG!T39+Bawana_RLNG!T39+Bawana_Spot!T39</f>
        <v>137.90382441305781</v>
      </c>
      <c r="P39" s="195">
        <f t="shared" si="4"/>
        <v>-5.3824413057810716E-2</v>
      </c>
      <c r="Q39" s="195">
        <f t="shared" si="5"/>
        <v>-0.17999999999998728</v>
      </c>
    </row>
    <row r="40" spans="1:17">
      <c r="A40" s="34" t="s">
        <v>82</v>
      </c>
      <c r="B40" s="194">
        <f>PPCL_NG!I40+PPCL_Spot!I40+GT_NG!I40+GT_Spot!I40+Bawana_NG!I40+Bawana_RLNG!I40+Bawana_Spot!I40</f>
        <v>310.05</v>
      </c>
      <c r="C40" s="194">
        <f>PPCL_NG!P40+PPCL_Spot!P40+GT_NG!P40+GT_Spot!P40+Bawana_NG!P40+Bawana_RLNG!P40+Bawana_Spot!P40</f>
        <v>310.12525760846853</v>
      </c>
      <c r="D40" s="195">
        <f t="shared" si="0"/>
        <v>-7.5257608468518811E-2</v>
      </c>
      <c r="E40" s="194">
        <f>PPCL_NG!J40+PPCL_Spot!J40+GT_NG!J40+GT_Spot!J40+Bawana_NG!J40+Bawana_RLNG!J40+Bawana_Spot!J40</f>
        <v>76.53</v>
      </c>
      <c r="F40" s="194">
        <f>PPCL_NG!Q40+PPCL_Spot!Q40+GT_NG!Q40+GT_Spot!Q40+Bawana_NG!Q40+Bawana_RLNG!Q40+Bawana_Spot!Q40</f>
        <v>76.572950178651269</v>
      </c>
      <c r="G40" s="195">
        <f t="shared" si="1"/>
        <v>-4.2950178651267379E-2</v>
      </c>
      <c r="H40" s="194">
        <f>PPCL_NG!K40+PPCL_Spot!K40+GT_NG!K40+GT_Spot!K40+Bawana_NG!K40+Bawana_RLNG!K40+Bawana_Spot!K40</f>
        <v>14.709999999999999</v>
      </c>
      <c r="I40" s="194">
        <f>PPCL_NG!R40+PPCL_Spot!R40+GT_NG!R40+GT_Spot!R40+Bawana_NG!R40+Bawana_RLNG!R40+Bawana_Spot!R40</f>
        <v>14.709392507362509</v>
      </c>
      <c r="J40" s="195">
        <f t="shared" si="2"/>
        <v>6.0749263749038107E-4</v>
      </c>
      <c r="K40" s="194">
        <f>PPCL_NG!L40+PPCL_Spot!L40+GT_NG!L40+GT_Spot!L40+Bawana_NG!L40+Bawana_RLNG!L40+Bawana_Spot!L40</f>
        <v>65.039999999999992</v>
      </c>
      <c r="L40" s="194">
        <f>PPCL_NG!S40+PPCL_Spot!S40+GT_NG!S40+GT_Spot!S40+Bawana_NG!S40+Bawana_RLNG!S40+Bawana_Spot!S40</f>
        <v>65.048575292459873</v>
      </c>
      <c r="M40" s="195">
        <f t="shared" si="3"/>
        <v>-8.5752924598807567E-3</v>
      </c>
      <c r="N40" s="194">
        <f>PPCL_NG!M40+PPCL_Spot!M40+GT_NG!M40+GT_Spot!M40+Bawana_NG!M40+Bawana_RLNG!M40+Bawana_Spot!M40</f>
        <v>137.85</v>
      </c>
      <c r="O40" s="194">
        <f>PPCL_NG!T40+PPCL_Spot!T40+GT_NG!T40+GT_Spot!T40+Bawana_NG!T40+Bawana_RLNG!T40+Bawana_Spot!T40</f>
        <v>137.90382441305781</v>
      </c>
      <c r="P40" s="195">
        <f t="shared" si="4"/>
        <v>-5.3824413057810716E-2</v>
      </c>
      <c r="Q40" s="195">
        <f t="shared" si="5"/>
        <v>-0.17999999999998728</v>
      </c>
    </row>
    <row r="41" spans="1:17">
      <c r="A41" s="34" t="s">
        <v>83</v>
      </c>
      <c r="B41" s="194">
        <f>PPCL_NG!I41+PPCL_Spot!I41+GT_NG!I41+GT_Spot!I41+Bawana_NG!I41+Bawana_RLNG!I41+Bawana_Spot!I41</f>
        <v>310.05</v>
      </c>
      <c r="C41" s="194">
        <f>PPCL_NG!P41+PPCL_Spot!P41+GT_NG!P41+GT_Spot!P41+Bawana_NG!P41+Bawana_RLNG!P41+Bawana_Spot!P41</f>
        <v>310.12525760846853</v>
      </c>
      <c r="D41" s="195">
        <f t="shared" si="0"/>
        <v>-7.5257608468518811E-2</v>
      </c>
      <c r="E41" s="194">
        <f>PPCL_NG!J41+PPCL_Spot!J41+GT_NG!J41+GT_Spot!J41+Bawana_NG!J41+Bawana_RLNG!J41+Bawana_Spot!J41</f>
        <v>76.53</v>
      </c>
      <c r="F41" s="194">
        <f>PPCL_NG!Q41+PPCL_Spot!Q41+GT_NG!Q41+GT_Spot!Q41+Bawana_NG!Q41+Bawana_RLNG!Q41+Bawana_Spot!Q41</f>
        <v>76.572950178651269</v>
      </c>
      <c r="G41" s="195">
        <f t="shared" si="1"/>
        <v>-4.2950178651267379E-2</v>
      </c>
      <c r="H41" s="194">
        <f>PPCL_NG!K41+PPCL_Spot!K41+GT_NG!K41+GT_Spot!K41+Bawana_NG!K41+Bawana_RLNG!K41+Bawana_Spot!K41</f>
        <v>14.709999999999999</v>
      </c>
      <c r="I41" s="194">
        <f>PPCL_NG!R41+PPCL_Spot!R41+GT_NG!R41+GT_Spot!R41+Bawana_NG!R41+Bawana_RLNG!R41+Bawana_Spot!R41</f>
        <v>14.709392507362509</v>
      </c>
      <c r="J41" s="195">
        <f t="shared" si="2"/>
        <v>6.0749263749038107E-4</v>
      </c>
      <c r="K41" s="194">
        <f>PPCL_NG!L41+PPCL_Spot!L41+GT_NG!L41+GT_Spot!L41+Bawana_NG!L41+Bawana_RLNG!L41+Bawana_Spot!L41</f>
        <v>65.039999999999992</v>
      </c>
      <c r="L41" s="194">
        <f>PPCL_NG!S41+PPCL_Spot!S41+GT_NG!S41+GT_Spot!S41+Bawana_NG!S41+Bawana_RLNG!S41+Bawana_Spot!S41</f>
        <v>65.048575292459873</v>
      </c>
      <c r="M41" s="195">
        <f t="shared" si="3"/>
        <v>-8.5752924598807567E-3</v>
      </c>
      <c r="N41" s="194">
        <f>PPCL_NG!M41+PPCL_Spot!M41+GT_NG!M41+GT_Spot!M41+Bawana_NG!M41+Bawana_RLNG!M41+Bawana_Spot!M41</f>
        <v>137.85</v>
      </c>
      <c r="O41" s="194">
        <f>PPCL_NG!T41+PPCL_Spot!T41+GT_NG!T41+GT_Spot!T41+Bawana_NG!T41+Bawana_RLNG!T41+Bawana_Spot!T41</f>
        <v>137.90382441305781</v>
      </c>
      <c r="P41" s="195">
        <f t="shared" si="4"/>
        <v>-5.3824413057810716E-2</v>
      </c>
      <c r="Q41" s="195">
        <f t="shared" si="5"/>
        <v>-0.17999999999998728</v>
      </c>
    </row>
    <row r="42" spans="1:17">
      <c r="A42" s="34" t="s">
        <v>84</v>
      </c>
      <c r="B42" s="194">
        <f>PPCL_NG!I42+PPCL_Spot!I42+GT_NG!I42+GT_Spot!I42+Bawana_NG!I42+Bawana_RLNG!I42+Bawana_Spot!I42</f>
        <v>310.05</v>
      </c>
      <c r="C42" s="194">
        <f>PPCL_NG!P42+PPCL_Spot!P42+GT_NG!P42+GT_Spot!P42+Bawana_NG!P42+Bawana_RLNG!P42+Bawana_Spot!P42</f>
        <v>310.12525760846853</v>
      </c>
      <c r="D42" s="195">
        <f t="shared" si="0"/>
        <v>-7.5257608468518811E-2</v>
      </c>
      <c r="E42" s="194">
        <f>PPCL_NG!J42+PPCL_Spot!J42+GT_NG!J42+GT_Spot!J42+Bawana_NG!J42+Bawana_RLNG!J42+Bawana_Spot!J42</f>
        <v>76.53</v>
      </c>
      <c r="F42" s="194">
        <f>PPCL_NG!Q42+PPCL_Spot!Q42+GT_NG!Q42+GT_Spot!Q42+Bawana_NG!Q42+Bawana_RLNG!Q42+Bawana_Spot!Q42</f>
        <v>76.572950178651269</v>
      </c>
      <c r="G42" s="195">
        <f t="shared" si="1"/>
        <v>-4.2950178651267379E-2</v>
      </c>
      <c r="H42" s="194">
        <f>PPCL_NG!K42+PPCL_Spot!K42+GT_NG!K42+GT_Spot!K42+Bawana_NG!K42+Bawana_RLNG!K42+Bawana_Spot!K42</f>
        <v>14.709999999999999</v>
      </c>
      <c r="I42" s="194">
        <f>PPCL_NG!R42+PPCL_Spot!R42+GT_NG!R42+GT_Spot!R42+Bawana_NG!R42+Bawana_RLNG!R42+Bawana_Spot!R42</f>
        <v>14.709392507362509</v>
      </c>
      <c r="J42" s="195">
        <f t="shared" si="2"/>
        <v>6.0749263749038107E-4</v>
      </c>
      <c r="K42" s="194">
        <f>PPCL_NG!L42+PPCL_Spot!L42+GT_NG!L42+GT_Spot!L42+Bawana_NG!L42+Bawana_RLNG!L42+Bawana_Spot!L42</f>
        <v>65.039999999999992</v>
      </c>
      <c r="L42" s="194">
        <f>PPCL_NG!S42+PPCL_Spot!S42+GT_NG!S42+GT_Spot!S42+Bawana_NG!S42+Bawana_RLNG!S42+Bawana_Spot!S42</f>
        <v>65.048575292459873</v>
      </c>
      <c r="M42" s="195">
        <f t="shared" si="3"/>
        <v>-8.5752924598807567E-3</v>
      </c>
      <c r="N42" s="194">
        <f>PPCL_NG!M42+PPCL_Spot!M42+GT_NG!M42+GT_Spot!M42+Bawana_NG!M42+Bawana_RLNG!M42+Bawana_Spot!M42</f>
        <v>137.85</v>
      </c>
      <c r="O42" s="194">
        <f>PPCL_NG!T42+PPCL_Spot!T42+GT_NG!T42+GT_Spot!T42+Bawana_NG!T42+Bawana_RLNG!T42+Bawana_Spot!T42</f>
        <v>137.90382441305781</v>
      </c>
      <c r="P42" s="195">
        <f t="shared" si="4"/>
        <v>-5.3824413057810716E-2</v>
      </c>
      <c r="Q42" s="195">
        <f t="shared" si="5"/>
        <v>-0.17999999999998728</v>
      </c>
    </row>
    <row r="43" spans="1:17">
      <c r="A43" s="34" t="s">
        <v>85</v>
      </c>
      <c r="B43" s="194">
        <f>PPCL_NG!I43+PPCL_Spot!I43+GT_NG!I43+GT_Spot!I43+Bawana_NG!I43+Bawana_RLNG!I43+Bawana_Spot!I43</f>
        <v>310.05</v>
      </c>
      <c r="C43" s="194">
        <f>PPCL_NG!P43+PPCL_Spot!P43+GT_NG!P43+GT_Spot!P43+Bawana_NG!P43+Bawana_RLNG!P43+Bawana_Spot!P43</f>
        <v>310.12525760846853</v>
      </c>
      <c r="D43" s="195">
        <f t="shared" si="0"/>
        <v>-7.5257608468518811E-2</v>
      </c>
      <c r="E43" s="194">
        <f>PPCL_NG!J43+PPCL_Spot!J43+GT_NG!J43+GT_Spot!J43+Bawana_NG!J43+Bawana_RLNG!J43+Bawana_Spot!J43</f>
        <v>76.53</v>
      </c>
      <c r="F43" s="194">
        <f>PPCL_NG!Q43+PPCL_Spot!Q43+GT_NG!Q43+GT_Spot!Q43+Bawana_NG!Q43+Bawana_RLNG!Q43+Bawana_Spot!Q43</f>
        <v>76.572950178651269</v>
      </c>
      <c r="G43" s="195">
        <f t="shared" si="1"/>
        <v>-4.2950178651267379E-2</v>
      </c>
      <c r="H43" s="194">
        <f>PPCL_NG!K43+PPCL_Spot!K43+GT_NG!K43+GT_Spot!K43+Bawana_NG!K43+Bawana_RLNG!K43+Bawana_Spot!K43</f>
        <v>14.709999999999999</v>
      </c>
      <c r="I43" s="194">
        <f>PPCL_NG!R43+PPCL_Spot!R43+GT_NG!R43+GT_Spot!R43+Bawana_NG!R43+Bawana_RLNG!R43+Bawana_Spot!R43</f>
        <v>14.709392507362509</v>
      </c>
      <c r="J43" s="195">
        <f t="shared" si="2"/>
        <v>6.0749263749038107E-4</v>
      </c>
      <c r="K43" s="194">
        <f>PPCL_NG!L43+PPCL_Spot!L43+GT_NG!L43+GT_Spot!L43+Bawana_NG!L43+Bawana_RLNG!L43+Bawana_Spot!L43</f>
        <v>65.039999999999992</v>
      </c>
      <c r="L43" s="194">
        <f>PPCL_NG!S43+PPCL_Spot!S43+GT_NG!S43+GT_Spot!S43+Bawana_NG!S43+Bawana_RLNG!S43+Bawana_Spot!S43</f>
        <v>65.048575292459873</v>
      </c>
      <c r="M43" s="195">
        <f t="shared" si="3"/>
        <v>-8.5752924598807567E-3</v>
      </c>
      <c r="N43" s="194">
        <f>PPCL_NG!M43+PPCL_Spot!M43+GT_NG!M43+GT_Spot!M43+Bawana_NG!M43+Bawana_RLNG!M43+Bawana_Spot!M43</f>
        <v>137.85</v>
      </c>
      <c r="O43" s="194">
        <f>PPCL_NG!T43+PPCL_Spot!T43+GT_NG!T43+GT_Spot!T43+Bawana_NG!T43+Bawana_RLNG!T43+Bawana_Spot!T43</f>
        <v>137.90382441305781</v>
      </c>
      <c r="P43" s="195">
        <f t="shared" si="4"/>
        <v>-5.3824413057810716E-2</v>
      </c>
      <c r="Q43" s="195">
        <f t="shared" si="5"/>
        <v>-0.17999999999998728</v>
      </c>
    </row>
    <row r="44" spans="1:17">
      <c r="A44" s="34" t="s">
        <v>86</v>
      </c>
      <c r="B44" s="194">
        <f>PPCL_NG!I44+PPCL_Spot!I44+GT_NG!I44+GT_Spot!I44+Bawana_NG!I44+Bawana_RLNG!I44+Bawana_Spot!I44</f>
        <v>310.05</v>
      </c>
      <c r="C44" s="194">
        <f>PPCL_NG!P44+PPCL_Spot!P44+GT_NG!P44+GT_Spot!P44+Bawana_NG!P44+Bawana_RLNG!P44+Bawana_Spot!P44</f>
        <v>310.12525760846853</v>
      </c>
      <c r="D44" s="195">
        <f t="shared" si="0"/>
        <v>-7.5257608468518811E-2</v>
      </c>
      <c r="E44" s="194">
        <f>PPCL_NG!J44+PPCL_Spot!J44+GT_NG!J44+GT_Spot!J44+Bawana_NG!J44+Bawana_RLNG!J44+Bawana_Spot!J44</f>
        <v>76.53</v>
      </c>
      <c r="F44" s="194">
        <f>PPCL_NG!Q44+PPCL_Spot!Q44+GT_NG!Q44+GT_Spot!Q44+Bawana_NG!Q44+Bawana_RLNG!Q44+Bawana_Spot!Q44</f>
        <v>76.572950178651269</v>
      </c>
      <c r="G44" s="195">
        <f t="shared" si="1"/>
        <v>-4.2950178651267379E-2</v>
      </c>
      <c r="H44" s="194">
        <f>PPCL_NG!K44+PPCL_Spot!K44+GT_NG!K44+GT_Spot!K44+Bawana_NG!K44+Bawana_RLNG!K44+Bawana_Spot!K44</f>
        <v>14.709999999999999</v>
      </c>
      <c r="I44" s="194">
        <f>PPCL_NG!R44+PPCL_Spot!R44+GT_NG!R44+GT_Spot!R44+Bawana_NG!R44+Bawana_RLNG!R44+Bawana_Spot!R44</f>
        <v>14.709392507362509</v>
      </c>
      <c r="J44" s="195">
        <f t="shared" si="2"/>
        <v>6.0749263749038107E-4</v>
      </c>
      <c r="K44" s="194">
        <f>PPCL_NG!L44+PPCL_Spot!L44+GT_NG!L44+GT_Spot!L44+Bawana_NG!L44+Bawana_RLNG!L44+Bawana_Spot!L44</f>
        <v>65.039999999999992</v>
      </c>
      <c r="L44" s="194">
        <f>PPCL_NG!S44+PPCL_Spot!S44+GT_NG!S44+GT_Spot!S44+Bawana_NG!S44+Bawana_RLNG!S44+Bawana_Spot!S44</f>
        <v>65.048575292459873</v>
      </c>
      <c r="M44" s="195">
        <f t="shared" si="3"/>
        <v>-8.5752924598807567E-3</v>
      </c>
      <c r="N44" s="194">
        <f>PPCL_NG!M44+PPCL_Spot!M44+GT_NG!M44+GT_Spot!M44+Bawana_NG!M44+Bawana_RLNG!M44+Bawana_Spot!M44</f>
        <v>137.85</v>
      </c>
      <c r="O44" s="194">
        <f>PPCL_NG!T44+PPCL_Spot!T44+GT_NG!T44+GT_Spot!T44+Bawana_NG!T44+Bawana_RLNG!T44+Bawana_Spot!T44</f>
        <v>137.90382441305781</v>
      </c>
      <c r="P44" s="195">
        <f t="shared" si="4"/>
        <v>-5.3824413057810716E-2</v>
      </c>
      <c r="Q44" s="195">
        <f t="shared" si="5"/>
        <v>-0.17999999999998728</v>
      </c>
    </row>
    <row r="45" spans="1:17">
      <c r="A45" s="34" t="s">
        <v>87</v>
      </c>
      <c r="B45" s="194">
        <f>PPCL_NG!I45+PPCL_Spot!I45+GT_NG!I45+GT_Spot!I45+Bawana_NG!I45+Bawana_RLNG!I45+Bawana_Spot!I45</f>
        <v>310.05</v>
      </c>
      <c r="C45" s="194">
        <f>PPCL_NG!P45+PPCL_Spot!P45+GT_NG!P45+GT_Spot!P45+Bawana_NG!P45+Bawana_RLNG!P45+Bawana_Spot!P45</f>
        <v>310.12525760846853</v>
      </c>
      <c r="D45" s="195">
        <f t="shared" si="0"/>
        <v>-7.5257608468518811E-2</v>
      </c>
      <c r="E45" s="194">
        <f>PPCL_NG!J45+PPCL_Spot!J45+GT_NG!J45+GT_Spot!J45+Bawana_NG!J45+Bawana_RLNG!J45+Bawana_Spot!J45</f>
        <v>76.53</v>
      </c>
      <c r="F45" s="194">
        <f>PPCL_NG!Q45+PPCL_Spot!Q45+GT_NG!Q45+GT_Spot!Q45+Bawana_NG!Q45+Bawana_RLNG!Q45+Bawana_Spot!Q45</f>
        <v>76.572950178651269</v>
      </c>
      <c r="G45" s="195">
        <f t="shared" si="1"/>
        <v>-4.2950178651267379E-2</v>
      </c>
      <c r="H45" s="194">
        <f>PPCL_NG!K45+PPCL_Spot!K45+GT_NG!K45+GT_Spot!K45+Bawana_NG!K45+Bawana_RLNG!K45+Bawana_Spot!K45</f>
        <v>14.709999999999999</v>
      </c>
      <c r="I45" s="194">
        <f>PPCL_NG!R45+PPCL_Spot!R45+GT_NG!R45+GT_Spot!R45+Bawana_NG!R45+Bawana_RLNG!R45+Bawana_Spot!R45</f>
        <v>14.709392507362509</v>
      </c>
      <c r="J45" s="195">
        <f t="shared" si="2"/>
        <v>6.0749263749038107E-4</v>
      </c>
      <c r="K45" s="194">
        <f>PPCL_NG!L45+PPCL_Spot!L45+GT_NG!L45+GT_Spot!L45+Bawana_NG!L45+Bawana_RLNG!L45+Bawana_Spot!L45</f>
        <v>65.039999999999992</v>
      </c>
      <c r="L45" s="194">
        <f>PPCL_NG!S45+PPCL_Spot!S45+GT_NG!S45+GT_Spot!S45+Bawana_NG!S45+Bawana_RLNG!S45+Bawana_Spot!S45</f>
        <v>65.048575292459873</v>
      </c>
      <c r="M45" s="195">
        <f t="shared" si="3"/>
        <v>-8.5752924598807567E-3</v>
      </c>
      <c r="N45" s="194">
        <f>PPCL_NG!M45+PPCL_Spot!M45+GT_NG!M45+GT_Spot!M45+Bawana_NG!M45+Bawana_RLNG!M45+Bawana_Spot!M45</f>
        <v>137.85</v>
      </c>
      <c r="O45" s="194">
        <f>PPCL_NG!T45+PPCL_Spot!T45+GT_NG!T45+GT_Spot!T45+Bawana_NG!T45+Bawana_RLNG!T45+Bawana_Spot!T45</f>
        <v>137.90382441305781</v>
      </c>
      <c r="P45" s="195">
        <f t="shared" si="4"/>
        <v>-5.3824413057810716E-2</v>
      </c>
      <c r="Q45" s="195">
        <f t="shared" si="5"/>
        <v>-0.17999999999998728</v>
      </c>
    </row>
    <row r="46" spans="1:17">
      <c r="A46" s="34" t="s">
        <v>88</v>
      </c>
      <c r="B46" s="194">
        <f>PPCL_NG!I46+PPCL_Spot!I46+GT_NG!I46+GT_Spot!I46+Bawana_NG!I46+Bawana_RLNG!I46+Bawana_Spot!I46</f>
        <v>310.05</v>
      </c>
      <c r="C46" s="194">
        <f>PPCL_NG!P46+PPCL_Spot!P46+GT_NG!P46+GT_Spot!P46+Bawana_NG!P46+Bawana_RLNG!P46+Bawana_Spot!P46</f>
        <v>310.12525760846853</v>
      </c>
      <c r="D46" s="195">
        <f t="shared" si="0"/>
        <v>-7.5257608468518811E-2</v>
      </c>
      <c r="E46" s="194">
        <f>PPCL_NG!J46+PPCL_Spot!J46+GT_NG!J46+GT_Spot!J46+Bawana_NG!J46+Bawana_RLNG!J46+Bawana_Spot!J46</f>
        <v>76.53</v>
      </c>
      <c r="F46" s="194">
        <f>PPCL_NG!Q46+PPCL_Spot!Q46+GT_NG!Q46+GT_Spot!Q46+Bawana_NG!Q46+Bawana_RLNG!Q46+Bawana_Spot!Q46</f>
        <v>76.572950178651269</v>
      </c>
      <c r="G46" s="195">
        <f t="shared" si="1"/>
        <v>-4.2950178651267379E-2</v>
      </c>
      <c r="H46" s="194">
        <f>PPCL_NG!K46+PPCL_Spot!K46+GT_NG!K46+GT_Spot!K46+Bawana_NG!K46+Bawana_RLNG!K46+Bawana_Spot!K46</f>
        <v>14.709999999999999</v>
      </c>
      <c r="I46" s="194">
        <f>PPCL_NG!R46+PPCL_Spot!R46+GT_NG!R46+GT_Spot!R46+Bawana_NG!R46+Bawana_RLNG!R46+Bawana_Spot!R46</f>
        <v>14.709392507362509</v>
      </c>
      <c r="J46" s="195">
        <f t="shared" si="2"/>
        <v>6.0749263749038107E-4</v>
      </c>
      <c r="K46" s="194">
        <f>PPCL_NG!L46+PPCL_Spot!L46+GT_NG!L46+GT_Spot!L46+Bawana_NG!L46+Bawana_RLNG!L46+Bawana_Spot!L46</f>
        <v>65.039999999999992</v>
      </c>
      <c r="L46" s="194">
        <f>PPCL_NG!S46+PPCL_Spot!S46+GT_NG!S46+GT_Spot!S46+Bawana_NG!S46+Bawana_RLNG!S46+Bawana_Spot!S46</f>
        <v>65.048575292459873</v>
      </c>
      <c r="M46" s="195">
        <f t="shared" si="3"/>
        <v>-8.5752924598807567E-3</v>
      </c>
      <c r="N46" s="194">
        <f>PPCL_NG!M46+PPCL_Spot!M46+GT_NG!M46+GT_Spot!M46+Bawana_NG!M46+Bawana_RLNG!M46+Bawana_Spot!M46</f>
        <v>137.85</v>
      </c>
      <c r="O46" s="194">
        <f>PPCL_NG!T46+PPCL_Spot!T46+GT_NG!T46+GT_Spot!T46+Bawana_NG!T46+Bawana_RLNG!T46+Bawana_Spot!T46</f>
        <v>137.90382441305781</v>
      </c>
      <c r="P46" s="195">
        <f t="shared" si="4"/>
        <v>-5.3824413057810716E-2</v>
      </c>
      <c r="Q46" s="195">
        <f t="shared" si="5"/>
        <v>-0.17999999999998728</v>
      </c>
    </row>
    <row r="47" spans="1:17">
      <c r="A47" s="34" t="s">
        <v>89</v>
      </c>
      <c r="B47" s="194">
        <f>PPCL_NG!I47+PPCL_Spot!I47+GT_NG!I47+GT_Spot!I47+Bawana_NG!I47+Bawana_RLNG!I47+Bawana_Spot!I47</f>
        <v>310.03000000000003</v>
      </c>
      <c r="C47" s="194">
        <f>PPCL_NG!P47+PPCL_Spot!P47+GT_NG!P47+GT_Spot!P47+Bawana_NG!P47+Bawana_RLNG!P47+Bawana_Spot!P47</f>
        <v>310.10750147438421</v>
      </c>
      <c r="D47" s="195">
        <f t="shared" si="0"/>
        <v>-7.7501474384177982E-2</v>
      </c>
      <c r="E47" s="194">
        <f>PPCL_NG!J47+PPCL_Spot!J47+GT_NG!J47+GT_Spot!J47+Bawana_NG!J47+Bawana_RLNG!J47+Bawana_Spot!J47</f>
        <v>76.53</v>
      </c>
      <c r="F47" s="194">
        <f>PPCL_NG!Q47+PPCL_Spot!Q47+GT_NG!Q47+GT_Spot!Q47+Bawana_NG!Q47+Bawana_RLNG!Q47+Bawana_Spot!Q47</f>
        <v>76.574296047334684</v>
      </c>
      <c r="G47" s="195">
        <f t="shared" si="1"/>
        <v>-4.4296047334682953E-2</v>
      </c>
      <c r="H47" s="194">
        <f>PPCL_NG!K47+PPCL_Spot!K47+GT_NG!K47+GT_Spot!K47+Bawana_NG!K47+Bawana_RLNG!K47+Bawana_Spot!K47</f>
        <v>14.709999999999999</v>
      </c>
      <c r="I47" s="194">
        <f>PPCL_NG!R47+PPCL_Spot!R47+GT_NG!R47+GT_Spot!R47+Bawana_NG!R47+Bawana_RLNG!R47+Bawana_Spot!R47</f>
        <v>14.709392507362509</v>
      </c>
      <c r="J47" s="195">
        <f t="shared" si="2"/>
        <v>6.0749263749038107E-4</v>
      </c>
      <c r="K47" s="194">
        <f>PPCL_NG!L47+PPCL_Spot!L47+GT_NG!L47+GT_Spot!L47+Bawana_NG!L47+Bawana_RLNG!L47+Bawana_Spot!L47</f>
        <v>65.039999999999992</v>
      </c>
      <c r="L47" s="194">
        <f>PPCL_NG!S47+PPCL_Spot!S47+GT_NG!S47+GT_Spot!S47+Bawana_NG!S47+Bawana_RLNG!S47+Bawana_Spot!S47</f>
        <v>65.048925218317564</v>
      </c>
      <c r="M47" s="195">
        <f t="shared" si="3"/>
        <v>-8.9252183175716482E-3</v>
      </c>
      <c r="N47" s="194">
        <f>PPCL_NG!M47+PPCL_Spot!M47+GT_NG!M47+GT_Spot!M47+Bawana_NG!M47+Bawana_RLNG!M47+Bawana_Spot!M47</f>
        <v>136.87</v>
      </c>
      <c r="O47" s="194">
        <f>PPCL_NG!T47+PPCL_Spot!T47+GT_NG!T47+GT_Spot!T47+Bawana_NG!T47+Bawana_RLNG!T47+Bawana_Spot!T47</f>
        <v>136.91988475260098</v>
      </c>
      <c r="P47" s="195">
        <f t="shared" si="4"/>
        <v>-4.9884752600974025E-2</v>
      </c>
      <c r="Q47" s="195">
        <f t="shared" si="5"/>
        <v>-0.17999999999991623</v>
      </c>
    </row>
    <row r="48" spans="1:17">
      <c r="A48" s="34" t="s">
        <v>90</v>
      </c>
      <c r="B48" s="194">
        <f>PPCL_NG!I48+PPCL_Spot!I48+GT_NG!I48+GT_Spot!I48+Bawana_NG!I48+Bawana_RLNG!I48+Bawana_Spot!I48</f>
        <v>309.39999999999998</v>
      </c>
      <c r="C48" s="194">
        <f>PPCL_NG!P48+PPCL_Spot!P48+GT_NG!P48+GT_Spot!P48+Bawana_NG!P48+Bawana_RLNG!P48+Bawana_Spot!P48</f>
        <v>309.48033826638476</v>
      </c>
      <c r="D48" s="195">
        <f t="shared" si="0"/>
        <v>-8.0338266384785584E-2</v>
      </c>
      <c r="E48" s="194">
        <f>PPCL_NG!J48+PPCL_Spot!J48+GT_NG!J48+GT_Spot!J48+Bawana_NG!J48+Bawana_RLNG!J48+Bawana_Spot!J48</f>
        <v>76.17</v>
      </c>
      <c r="F48" s="194">
        <f>PPCL_NG!Q48+PPCL_Spot!Q48+GT_NG!Q48+GT_Spot!Q48+Bawana_NG!Q48+Bawana_RLNG!Q48+Bawana_Spot!Q48</f>
        <v>76.215907580791296</v>
      </c>
      <c r="G48" s="195">
        <f t="shared" si="1"/>
        <v>-4.5907580791293867E-2</v>
      </c>
      <c r="H48" s="194">
        <f>PPCL_NG!K48+PPCL_Spot!K48+GT_NG!K48+GT_Spot!K48+Bawana_NG!K48+Bawana_RLNG!K48+Bawana_Spot!K48</f>
        <v>14.58</v>
      </c>
      <c r="I48" s="194">
        <f>PPCL_NG!R48+PPCL_Spot!R48+GT_NG!R48+GT_Spot!R48+Bawana_NG!R48+Bawana_RLNG!R48+Bawana_Spot!R48</f>
        <v>14.579999999999998</v>
      </c>
      <c r="J48" s="195">
        <f t="shared" si="2"/>
        <v>0</v>
      </c>
      <c r="K48" s="194">
        <f>PPCL_NG!L48+PPCL_Spot!L48+GT_NG!L48+GT_Spot!L48+Bawana_NG!L48+Bawana_RLNG!L48+Bawana_Spot!L48</f>
        <v>64.38</v>
      </c>
      <c r="L48" s="194">
        <f>PPCL_NG!S48+PPCL_Spot!S48+GT_NG!S48+GT_Spot!S48+Bawana_NG!S48+Bawana_RLNG!S48+Bawana_Spot!S48</f>
        <v>64.391935971005736</v>
      </c>
      <c r="M48" s="195">
        <f t="shared" si="3"/>
        <v>-1.1935971005740953E-2</v>
      </c>
      <c r="N48" s="194">
        <f>PPCL_NG!M48+PPCL_Spot!M48+GT_NG!M48+GT_Spot!M48+Bawana_NG!M48+Bawana_RLNG!M48+Bawana_Spot!M48</f>
        <v>136.63999999999999</v>
      </c>
      <c r="O48" s="194">
        <f>PPCL_NG!T48+PPCL_Spot!T48+GT_NG!T48+GT_Spot!T48+Bawana_NG!T48+Bawana_RLNG!T48+Bawana_Spot!T48</f>
        <v>136.69181818181818</v>
      </c>
      <c r="P48" s="195">
        <f t="shared" si="4"/>
        <v>-5.1818181818191533E-2</v>
      </c>
      <c r="Q48" s="195">
        <f t="shared" si="5"/>
        <v>-0.19000000000001194</v>
      </c>
    </row>
    <row r="49" spans="1:17">
      <c r="A49" s="34" t="s">
        <v>91</v>
      </c>
      <c r="B49" s="194">
        <f>PPCL_NG!I49+PPCL_Spot!I49+GT_NG!I49+GT_Spot!I49+Bawana_NG!I49+Bawana_RLNG!I49+Bawana_Spot!I49</f>
        <v>286.39999999999998</v>
      </c>
      <c r="C49" s="194">
        <f>PPCL_NG!P49+PPCL_Spot!P49+GT_NG!P49+GT_Spot!P49+Bawana_NG!P49+Bawana_RLNG!P49+Bawana_Spot!P49</f>
        <v>286.48033826638476</v>
      </c>
      <c r="D49" s="195">
        <f t="shared" si="0"/>
        <v>-8.0338266384785584E-2</v>
      </c>
      <c r="E49" s="194">
        <f>PPCL_NG!J49+PPCL_Spot!J49+GT_NG!J49+GT_Spot!J49+Bawana_NG!J49+Bawana_RLNG!J49+Bawana_Spot!J49</f>
        <v>99.17</v>
      </c>
      <c r="F49" s="194">
        <f>PPCL_NG!Q49+PPCL_Spot!Q49+GT_NG!Q49+GT_Spot!Q49+Bawana_NG!Q49+Bawana_RLNG!Q49+Bawana_Spot!Q49</f>
        <v>99.215907580791296</v>
      </c>
      <c r="G49" s="195">
        <f t="shared" si="1"/>
        <v>-4.5907580791293867E-2</v>
      </c>
      <c r="H49" s="194">
        <f>PPCL_NG!K49+PPCL_Spot!K49+GT_NG!K49+GT_Spot!K49+Bawana_NG!K49+Bawana_RLNG!K49+Bawana_Spot!K49</f>
        <v>14.58</v>
      </c>
      <c r="I49" s="194">
        <f>PPCL_NG!R49+PPCL_Spot!R49+GT_NG!R49+GT_Spot!R49+Bawana_NG!R49+Bawana_RLNG!R49+Bawana_Spot!R49</f>
        <v>14.579999999999998</v>
      </c>
      <c r="J49" s="195">
        <f t="shared" si="2"/>
        <v>0</v>
      </c>
      <c r="K49" s="194">
        <f>PPCL_NG!L49+PPCL_Spot!L49+GT_NG!L49+GT_Spot!L49+Bawana_NG!L49+Bawana_RLNG!L49+Bawana_Spot!L49</f>
        <v>64.38</v>
      </c>
      <c r="L49" s="194">
        <f>PPCL_NG!S49+PPCL_Spot!S49+GT_NG!S49+GT_Spot!S49+Bawana_NG!S49+Bawana_RLNG!S49+Bawana_Spot!S49</f>
        <v>64.391935971005736</v>
      </c>
      <c r="M49" s="195">
        <f t="shared" si="3"/>
        <v>-1.1935971005740953E-2</v>
      </c>
      <c r="N49" s="194">
        <f>PPCL_NG!M49+PPCL_Spot!M49+GT_NG!M49+GT_Spot!M49+Bawana_NG!M49+Bawana_RLNG!M49+Bawana_Spot!M49</f>
        <v>136.63999999999999</v>
      </c>
      <c r="O49" s="194">
        <f>PPCL_NG!T49+PPCL_Spot!T49+GT_NG!T49+GT_Spot!T49+Bawana_NG!T49+Bawana_RLNG!T49+Bawana_Spot!T49</f>
        <v>136.69181818181818</v>
      </c>
      <c r="P49" s="195">
        <f t="shared" si="4"/>
        <v>-5.1818181818191533E-2</v>
      </c>
      <c r="Q49" s="195">
        <f t="shared" si="5"/>
        <v>-0.19000000000001194</v>
      </c>
    </row>
    <row r="50" spans="1:17">
      <c r="A50" s="34" t="s">
        <v>92</v>
      </c>
      <c r="B50" s="194">
        <f>PPCL_NG!I50+PPCL_Spot!I50+GT_NG!I50+GT_Spot!I50+Bawana_NG!I50+Bawana_RLNG!I50+Bawana_Spot!I50</f>
        <v>286.39999999999998</v>
      </c>
      <c r="C50" s="194">
        <f>PPCL_NG!P50+PPCL_Spot!P50+GT_NG!P50+GT_Spot!P50+Bawana_NG!P50+Bawana_RLNG!P50+Bawana_Spot!P50</f>
        <v>286.48033826638476</v>
      </c>
      <c r="D50" s="195">
        <f t="shared" si="0"/>
        <v>-8.0338266384785584E-2</v>
      </c>
      <c r="E50" s="194">
        <f>PPCL_NG!J50+PPCL_Spot!J50+GT_NG!J50+GT_Spot!J50+Bawana_NG!J50+Bawana_RLNG!J50+Bawana_Spot!J50</f>
        <v>99.17</v>
      </c>
      <c r="F50" s="194">
        <f>PPCL_NG!Q50+PPCL_Spot!Q50+GT_NG!Q50+GT_Spot!Q50+Bawana_NG!Q50+Bawana_RLNG!Q50+Bawana_Spot!Q50</f>
        <v>99.215907580791296</v>
      </c>
      <c r="G50" s="195">
        <f t="shared" si="1"/>
        <v>-4.5907580791293867E-2</v>
      </c>
      <c r="H50" s="194">
        <f>PPCL_NG!K50+PPCL_Spot!K50+GT_NG!K50+GT_Spot!K50+Bawana_NG!K50+Bawana_RLNG!K50+Bawana_Spot!K50</f>
        <v>14.58</v>
      </c>
      <c r="I50" s="194">
        <f>PPCL_NG!R50+PPCL_Spot!R50+GT_NG!R50+GT_Spot!R50+Bawana_NG!R50+Bawana_RLNG!R50+Bawana_Spot!R50</f>
        <v>14.579999999999998</v>
      </c>
      <c r="J50" s="195">
        <f t="shared" si="2"/>
        <v>0</v>
      </c>
      <c r="K50" s="194">
        <f>PPCL_NG!L50+PPCL_Spot!L50+GT_NG!L50+GT_Spot!L50+Bawana_NG!L50+Bawana_RLNG!L50+Bawana_Spot!L50</f>
        <v>64.38</v>
      </c>
      <c r="L50" s="194">
        <f>PPCL_NG!S50+PPCL_Spot!S50+GT_NG!S50+GT_Spot!S50+Bawana_NG!S50+Bawana_RLNG!S50+Bawana_Spot!S50</f>
        <v>64.391935971005736</v>
      </c>
      <c r="M50" s="195">
        <f t="shared" si="3"/>
        <v>-1.1935971005740953E-2</v>
      </c>
      <c r="N50" s="194">
        <f>PPCL_NG!M50+PPCL_Spot!M50+GT_NG!M50+GT_Spot!M50+Bawana_NG!M50+Bawana_RLNG!M50+Bawana_Spot!M50</f>
        <v>136.63999999999999</v>
      </c>
      <c r="O50" s="194">
        <f>PPCL_NG!T50+PPCL_Spot!T50+GT_NG!T50+GT_Spot!T50+Bawana_NG!T50+Bawana_RLNG!T50+Bawana_Spot!T50</f>
        <v>136.69181818181818</v>
      </c>
      <c r="P50" s="195">
        <f t="shared" si="4"/>
        <v>-5.1818181818191533E-2</v>
      </c>
      <c r="Q50" s="195">
        <f t="shared" si="5"/>
        <v>-0.19000000000001194</v>
      </c>
    </row>
    <row r="51" spans="1:17">
      <c r="A51" s="34" t="s">
        <v>93</v>
      </c>
      <c r="B51" s="194">
        <f>PPCL_NG!I51+PPCL_Spot!I51+GT_NG!I51+GT_Spot!I51+Bawana_NG!I51+Bawana_RLNG!I51+Bawana_Spot!I51</f>
        <v>286.39999999999998</v>
      </c>
      <c r="C51" s="194">
        <f>PPCL_NG!P51+PPCL_Spot!P51+GT_NG!P51+GT_Spot!P51+Bawana_NG!P51+Bawana_RLNG!P51+Bawana_Spot!P51</f>
        <v>286.48033826638476</v>
      </c>
      <c r="D51" s="195">
        <f t="shared" si="0"/>
        <v>-8.0338266384785584E-2</v>
      </c>
      <c r="E51" s="194">
        <f>PPCL_NG!J51+PPCL_Spot!J51+GT_NG!J51+GT_Spot!J51+Bawana_NG!J51+Bawana_RLNG!J51+Bawana_Spot!J51</f>
        <v>99.17</v>
      </c>
      <c r="F51" s="194">
        <f>PPCL_NG!Q51+PPCL_Spot!Q51+GT_NG!Q51+GT_Spot!Q51+Bawana_NG!Q51+Bawana_RLNG!Q51+Bawana_Spot!Q51</f>
        <v>99.215907580791296</v>
      </c>
      <c r="G51" s="195">
        <f t="shared" si="1"/>
        <v>-4.5907580791293867E-2</v>
      </c>
      <c r="H51" s="194">
        <f>PPCL_NG!K51+PPCL_Spot!K51+GT_NG!K51+GT_Spot!K51+Bawana_NG!K51+Bawana_RLNG!K51+Bawana_Spot!K51</f>
        <v>14.58</v>
      </c>
      <c r="I51" s="194">
        <f>PPCL_NG!R51+PPCL_Spot!R51+GT_NG!R51+GT_Spot!R51+Bawana_NG!R51+Bawana_RLNG!R51+Bawana_Spot!R51</f>
        <v>14.579999999999998</v>
      </c>
      <c r="J51" s="195">
        <f t="shared" si="2"/>
        <v>0</v>
      </c>
      <c r="K51" s="194">
        <f>PPCL_NG!L51+PPCL_Spot!L51+GT_NG!L51+GT_Spot!L51+Bawana_NG!L51+Bawana_RLNG!L51+Bawana_Spot!L51</f>
        <v>64.38</v>
      </c>
      <c r="L51" s="194">
        <f>PPCL_NG!S51+PPCL_Spot!S51+GT_NG!S51+GT_Spot!S51+Bawana_NG!S51+Bawana_RLNG!S51+Bawana_Spot!S51</f>
        <v>64.391935971005736</v>
      </c>
      <c r="M51" s="195">
        <f t="shared" si="3"/>
        <v>-1.1935971005740953E-2</v>
      </c>
      <c r="N51" s="194">
        <f>PPCL_NG!M51+PPCL_Spot!M51+GT_NG!M51+GT_Spot!M51+Bawana_NG!M51+Bawana_RLNG!M51+Bawana_Spot!M51</f>
        <v>136.63999999999999</v>
      </c>
      <c r="O51" s="194">
        <f>PPCL_NG!T51+PPCL_Spot!T51+GT_NG!T51+GT_Spot!T51+Bawana_NG!T51+Bawana_RLNG!T51+Bawana_Spot!T51</f>
        <v>136.69181818181818</v>
      </c>
      <c r="P51" s="195">
        <f t="shared" si="4"/>
        <v>-5.1818181818191533E-2</v>
      </c>
      <c r="Q51" s="195">
        <f t="shared" si="5"/>
        <v>-0.19000000000001194</v>
      </c>
    </row>
    <row r="52" spans="1:17">
      <c r="A52" s="34" t="s">
        <v>94</v>
      </c>
      <c r="B52" s="194">
        <f>PPCL_NG!I52+PPCL_Spot!I52+GT_NG!I52+GT_Spot!I52+Bawana_NG!I52+Bawana_RLNG!I52+Bawana_Spot!I52</f>
        <v>286.39999999999998</v>
      </c>
      <c r="C52" s="194">
        <f>PPCL_NG!P52+PPCL_Spot!P52+GT_NG!P52+GT_Spot!P52+Bawana_NG!P52+Bawana_RLNG!P52+Bawana_Spot!P52</f>
        <v>286.48033826638476</v>
      </c>
      <c r="D52" s="195">
        <f t="shared" si="0"/>
        <v>-8.0338266384785584E-2</v>
      </c>
      <c r="E52" s="194">
        <f>PPCL_NG!J52+PPCL_Spot!J52+GT_NG!J52+GT_Spot!J52+Bawana_NG!J52+Bawana_RLNG!J52+Bawana_Spot!J52</f>
        <v>99.17</v>
      </c>
      <c r="F52" s="194">
        <f>PPCL_NG!Q52+PPCL_Spot!Q52+GT_NG!Q52+GT_Spot!Q52+Bawana_NG!Q52+Bawana_RLNG!Q52+Bawana_Spot!Q52</f>
        <v>99.215907580791296</v>
      </c>
      <c r="G52" s="195">
        <f t="shared" si="1"/>
        <v>-4.5907580791293867E-2</v>
      </c>
      <c r="H52" s="194">
        <f>PPCL_NG!K52+PPCL_Spot!K52+GT_NG!K52+GT_Spot!K52+Bawana_NG!K52+Bawana_RLNG!K52+Bawana_Spot!K52</f>
        <v>14.58</v>
      </c>
      <c r="I52" s="194">
        <f>PPCL_NG!R52+PPCL_Spot!R52+GT_NG!R52+GT_Spot!R52+Bawana_NG!R52+Bawana_RLNG!R52+Bawana_Spot!R52</f>
        <v>14.579999999999998</v>
      </c>
      <c r="J52" s="195">
        <f t="shared" si="2"/>
        <v>0</v>
      </c>
      <c r="K52" s="194">
        <f>PPCL_NG!L52+PPCL_Spot!L52+GT_NG!L52+GT_Spot!L52+Bawana_NG!L52+Bawana_RLNG!L52+Bawana_Spot!L52</f>
        <v>64.38</v>
      </c>
      <c r="L52" s="194">
        <f>PPCL_NG!S52+PPCL_Spot!S52+GT_NG!S52+GT_Spot!S52+Bawana_NG!S52+Bawana_RLNG!S52+Bawana_Spot!S52</f>
        <v>64.391935971005736</v>
      </c>
      <c r="M52" s="195">
        <f t="shared" si="3"/>
        <v>-1.1935971005740953E-2</v>
      </c>
      <c r="N52" s="194">
        <f>PPCL_NG!M52+PPCL_Spot!M52+GT_NG!M52+GT_Spot!M52+Bawana_NG!M52+Bawana_RLNG!M52+Bawana_Spot!M52</f>
        <v>136.63999999999999</v>
      </c>
      <c r="O52" s="194">
        <f>PPCL_NG!T52+PPCL_Spot!T52+GT_NG!T52+GT_Spot!T52+Bawana_NG!T52+Bawana_RLNG!T52+Bawana_Spot!T52</f>
        <v>136.69181818181818</v>
      </c>
      <c r="P52" s="195">
        <f t="shared" si="4"/>
        <v>-5.1818181818191533E-2</v>
      </c>
      <c r="Q52" s="195">
        <f t="shared" si="5"/>
        <v>-0.19000000000001194</v>
      </c>
    </row>
    <row r="53" spans="1:17">
      <c r="A53" s="34" t="s">
        <v>95</v>
      </c>
      <c r="B53" s="194">
        <f>PPCL_NG!I53+PPCL_Spot!I53+GT_NG!I53+GT_Spot!I53+Bawana_NG!I53+Bawana_RLNG!I53+Bawana_Spot!I53</f>
        <v>286.39999999999998</v>
      </c>
      <c r="C53" s="194">
        <f>PPCL_NG!P53+PPCL_Spot!P53+GT_NG!P53+GT_Spot!P53+Bawana_NG!P53+Bawana_RLNG!P53+Bawana_Spot!P53</f>
        <v>286.48033826638476</v>
      </c>
      <c r="D53" s="195">
        <f t="shared" si="0"/>
        <v>-8.0338266384785584E-2</v>
      </c>
      <c r="E53" s="194">
        <f>PPCL_NG!J53+PPCL_Spot!J53+GT_NG!J53+GT_Spot!J53+Bawana_NG!J53+Bawana_RLNG!J53+Bawana_Spot!J53</f>
        <v>99.17</v>
      </c>
      <c r="F53" s="194">
        <f>PPCL_NG!Q53+PPCL_Spot!Q53+GT_NG!Q53+GT_Spot!Q53+Bawana_NG!Q53+Bawana_RLNG!Q53+Bawana_Spot!Q53</f>
        <v>99.215907580791296</v>
      </c>
      <c r="G53" s="195">
        <f t="shared" si="1"/>
        <v>-4.5907580791293867E-2</v>
      </c>
      <c r="H53" s="194">
        <f>PPCL_NG!K53+PPCL_Spot!K53+GT_NG!K53+GT_Spot!K53+Bawana_NG!K53+Bawana_RLNG!K53+Bawana_Spot!K53</f>
        <v>14.58</v>
      </c>
      <c r="I53" s="194">
        <f>PPCL_NG!R53+PPCL_Spot!R53+GT_NG!R53+GT_Spot!R53+Bawana_NG!R53+Bawana_RLNG!R53+Bawana_Spot!R53</f>
        <v>14.579999999999998</v>
      </c>
      <c r="J53" s="195">
        <f t="shared" si="2"/>
        <v>0</v>
      </c>
      <c r="K53" s="194">
        <f>PPCL_NG!L53+PPCL_Spot!L53+GT_NG!L53+GT_Spot!L53+Bawana_NG!L53+Bawana_RLNG!L53+Bawana_Spot!L53</f>
        <v>64.38</v>
      </c>
      <c r="L53" s="194">
        <f>PPCL_NG!S53+PPCL_Spot!S53+GT_NG!S53+GT_Spot!S53+Bawana_NG!S53+Bawana_RLNG!S53+Bawana_Spot!S53</f>
        <v>64.391935971005736</v>
      </c>
      <c r="M53" s="195">
        <f t="shared" si="3"/>
        <v>-1.1935971005740953E-2</v>
      </c>
      <c r="N53" s="194">
        <f>PPCL_NG!M53+PPCL_Spot!M53+GT_NG!M53+GT_Spot!M53+Bawana_NG!M53+Bawana_RLNG!M53+Bawana_Spot!M53</f>
        <v>136.63999999999999</v>
      </c>
      <c r="O53" s="194">
        <f>PPCL_NG!T53+PPCL_Spot!T53+GT_NG!T53+GT_Spot!T53+Bawana_NG!T53+Bawana_RLNG!T53+Bawana_Spot!T53</f>
        <v>136.69181818181818</v>
      </c>
      <c r="P53" s="195">
        <f t="shared" si="4"/>
        <v>-5.1818181818191533E-2</v>
      </c>
      <c r="Q53" s="195">
        <f t="shared" si="5"/>
        <v>-0.19000000000001194</v>
      </c>
    </row>
    <row r="54" spans="1:17">
      <c r="A54" s="34" t="s">
        <v>96</v>
      </c>
      <c r="B54" s="194">
        <f>PPCL_NG!I54+PPCL_Spot!I54+GT_NG!I54+GT_Spot!I54+Bawana_NG!I54+Bawana_RLNG!I54+Bawana_Spot!I54</f>
        <v>286.39999999999998</v>
      </c>
      <c r="C54" s="194">
        <f>PPCL_NG!P54+PPCL_Spot!P54+GT_NG!P54+GT_Spot!P54+Bawana_NG!P54+Bawana_RLNG!P54+Bawana_Spot!P54</f>
        <v>286.48033826638476</v>
      </c>
      <c r="D54" s="195">
        <f t="shared" si="0"/>
        <v>-8.0338266384785584E-2</v>
      </c>
      <c r="E54" s="194">
        <f>PPCL_NG!J54+PPCL_Spot!J54+GT_NG!J54+GT_Spot!J54+Bawana_NG!J54+Bawana_RLNG!J54+Bawana_Spot!J54</f>
        <v>99.17</v>
      </c>
      <c r="F54" s="194">
        <f>PPCL_NG!Q54+PPCL_Spot!Q54+GT_NG!Q54+GT_Spot!Q54+Bawana_NG!Q54+Bawana_RLNG!Q54+Bawana_Spot!Q54</f>
        <v>99.215907580791296</v>
      </c>
      <c r="G54" s="195">
        <f t="shared" si="1"/>
        <v>-4.5907580791293867E-2</v>
      </c>
      <c r="H54" s="194">
        <f>PPCL_NG!K54+PPCL_Spot!K54+GT_NG!K54+GT_Spot!K54+Bawana_NG!K54+Bawana_RLNG!K54+Bawana_Spot!K54</f>
        <v>14.58</v>
      </c>
      <c r="I54" s="194">
        <f>PPCL_NG!R54+PPCL_Spot!R54+GT_NG!R54+GT_Spot!R54+Bawana_NG!R54+Bawana_RLNG!R54+Bawana_Spot!R54</f>
        <v>14.579999999999998</v>
      </c>
      <c r="J54" s="195">
        <f t="shared" si="2"/>
        <v>0</v>
      </c>
      <c r="K54" s="194">
        <f>PPCL_NG!L54+PPCL_Spot!L54+GT_NG!L54+GT_Spot!L54+Bawana_NG!L54+Bawana_RLNG!L54+Bawana_Spot!L54</f>
        <v>64.38</v>
      </c>
      <c r="L54" s="194">
        <f>PPCL_NG!S54+PPCL_Spot!S54+GT_NG!S54+GT_Spot!S54+Bawana_NG!S54+Bawana_RLNG!S54+Bawana_Spot!S54</f>
        <v>64.391935971005736</v>
      </c>
      <c r="M54" s="195">
        <f t="shared" si="3"/>
        <v>-1.1935971005740953E-2</v>
      </c>
      <c r="N54" s="194">
        <f>PPCL_NG!M54+PPCL_Spot!M54+GT_NG!M54+GT_Spot!M54+Bawana_NG!M54+Bawana_RLNG!M54+Bawana_Spot!M54</f>
        <v>136.63999999999999</v>
      </c>
      <c r="O54" s="194">
        <f>PPCL_NG!T54+PPCL_Spot!T54+GT_NG!T54+GT_Spot!T54+Bawana_NG!T54+Bawana_RLNG!T54+Bawana_Spot!T54</f>
        <v>136.69181818181818</v>
      </c>
      <c r="P54" s="195">
        <f t="shared" si="4"/>
        <v>-5.1818181818191533E-2</v>
      </c>
      <c r="Q54" s="195">
        <f t="shared" si="5"/>
        <v>-0.19000000000001194</v>
      </c>
    </row>
    <row r="55" spans="1:17">
      <c r="A55" s="34" t="s">
        <v>97</v>
      </c>
      <c r="B55" s="194">
        <f>PPCL_NG!I55+PPCL_Spot!I55+GT_NG!I55+GT_Spot!I55+Bawana_NG!I55+Bawana_RLNG!I55+Bawana_Spot!I55</f>
        <v>376.17</v>
      </c>
      <c r="C55" s="194">
        <f>PPCL_NG!P55+PPCL_Spot!P55+GT_NG!P55+GT_Spot!P55+Bawana_NG!P55+Bawana_RLNG!P55+Bawana_Spot!P55</f>
        <v>376.2503382663848</v>
      </c>
      <c r="D55" s="195">
        <f t="shared" si="0"/>
        <v>-8.0338266384785584E-2</v>
      </c>
      <c r="E55" s="194">
        <f>PPCL_NG!J55+PPCL_Spot!J55+GT_NG!J55+GT_Spot!J55+Bawana_NG!J55+Bawana_RLNG!J55+Bawana_Spot!J55</f>
        <v>99.17</v>
      </c>
      <c r="F55" s="194">
        <f>PPCL_NG!Q55+PPCL_Spot!Q55+GT_NG!Q55+GT_Spot!Q55+Bawana_NG!Q55+Bawana_RLNG!Q55+Bawana_Spot!Q55</f>
        <v>99.215907580791296</v>
      </c>
      <c r="G55" s="195">
        <f t="shared" si="1"/>
        <v>-4.5907580791293867E-2</v>
      </c>
      <c r="H55" s="194">
        <f>PPCL_NG!K55+PPCL_Spot!K55+GT_NG!K55+GT_Spot!K55+Bawana_NG!K55+Bawana_RLNG!K55+Bawana_Spot!K55</f>
        <v>14.58</v>
      </c>
      <c r="I55" s="194">
        <f>PPCL_NG!R55+PPCL_Spot!R55+GT_NG!R55+GT_Spot!R55+Bawana_NG!R55+Bawana_RLNG!R55+Bawana_Spot!R55</f>
        <v>14.579999999999998</v>
      </c>
      <c r="J55" s="195">
        <f t="shared" si="2"/>
        <v>0</v>
      </c>
      <c r="K55" s="194">
        <f>PPCL_NG!L55+PPCL_Spot!L55+GT_NG!L55+GT_Spot!L55+Bawana_NG!L55+Bawana_RLNG!L55+Bawana_Spot!L55</f>
        <v>64.38</v>
      </c>
      <c r="L55" s="194">
        <f>PPCL_NG!S55+PPCL_Spot!S55+GT_NG!S55+GT_Spot!S55+Bawana_NG!S55+Bawana_RLNG!S55+Bawana_Spot!S55</f>
        <v>64.391935971005736</v>
      </c>
      <c r="M55" s="195">
        <f t="shared" si="3"/>
        <v>-1.1935971005740953E-2</v>
      </c>
      <c r="N55" s="194">
        <f>PPCL_NG!M55+PPCL_Spot!M55+GT_NG!M55+GT_Spot!M55+Bawana_NG!M55+Bawana_RLNG!M55+Bawana_Spot!M55</f>
        <v>136.63999999999999</v>
      </c>
      <c r="O55" s="194">
        <f>PPCL_NG!T55+PPCL_Spot!T55+GT_NG!T55+GT_Spot!T55+Bawana_NG!T55+Bawana_RLNG!T55+Bawana_Spot!T55</f>
        <v>136.69181818181818</v>
      </c>
      <c r="P55" s="195">
        <f t="shared" si="4"/>
        <v>-5.1818181818191533E-2</v>
      </c>
      <c r="Q55" s="195">
        <f t="shared" si="5"/>
        <v>-0.19000000000001194</v>
      </c>
    </row>
    <row r="56" spans="1:17">
      <c r="A56" s="34" t="s">
        <v>98</v>
      </c>
      <c r="B56" s="194">
        <f>PPCL_NG!I56+PPCL_Spot!I56+GT_NG!I56+GT_Spot!I56+Bawana_NG!I56+Bawana_RLNG!I56+Bawana_Spot!I56</f>
        <v>376.17</v>
      </c>
      <c r="C56" s="194">
        <f>PPCL_NG!P56+PPCL_Spot!P56+GT_NG!P56+GT_Spot!P56+Bawana_NG!P56+Bawana_RLNG!P56+Bawana_Spot!P56</f>
        <v>376.2503382663848</v>
      </c>
      <c r="D56" s="195">
        <f t="shared" si="0"/>
        <v>-8.0338266384785584E-2</v>
      </c>
      <c r="E56" s="194">
        <f>PPCL_NG!J56+PPCL_Spot!J56+GT_NG!J56+GT_Spot!J56+Bawana_NG!J56+Bawana_RLNG!J56+Bawana_Spot!J56</f>
        <v>99.17</v>
      </c>
      <c r="F56" s="194">
        <f>PPCL_NG!Q56+PPCL_Spot!Q56+GT_NG!Q56+GT_Spot!Q56+Bawana_NG!Q56+Bawana_RLNG!Q56+Bawana_Spot!Q56</f>
        <v>99.215907580791296</v>
      </c>
      <c r="G56" s="195">
        <f t="shared" si="1"/>
        <v>-4.5907580791293867E-2</v>
      </c>
      <c r="H56" s="194">
        <f>PPCL_NG!K56+PPCL_Spot!K56+GT_NG!K56+GT_Spot!K56+Bawana_NG!K56+Bawana_RLNG!K56+Bawana_Spot!K56</f>
        <v>14.58</v>
      </c>
      <c r="I56" s="194">
        <f>PPCL_NG!R56+PPCL_Spot!R56+GT_NG!R56+GT_Spot!R56+Bawana_NG!R56+Bawana_RLNG!R56+Bawana_Spot!R56</f>
        <v>14.579999999999998</v>
      </c>
      <c r="J56" s="195">
        <f t="shared" si="2"/>
        <v>0</v>
      </c>
      <c r="K56" s="194">
        <f>PPCL_NG!L56+PPCL_Spot!L56+GT_NG!L56+GT_Spot!L56+Bawana_NG!L56+Bawana_RLNG!L56+Bawana_Spot!L56</f>
        <v>64.38</v>
      </c>
      <c r="L56" s="194">
        <f>PPCL_NG!S56+PPCL_Spot!S56+GT_NG!S56+GT_Spot!S56+Bawana_NG!S56+Bawana_RLNG!S56+Bawana_Spot!S56</f>
        <v>64.391935971005736</v>
      </c>
      <c r="M56" s="195">
        <f t="shared" si="3"/>
        <v>-1.1935971005740953E-2</v>
      </c>
      <c r="N56" s="194">
        <f>PPCL_NG!M56+PPCL_Spot!M56+GT_NG!M56+GT_Spot!M56+Bawana_NG!M56+Bawana_RLNG!M56+Bawana_Spot!M56</f>
        <v>136.63999999999999</v>
      </c>
      <c r="O56" s="194">
        <f>PPCL_NG!T56+PPCL_Spot!T56+GT_NG!T56+GT_Spot!T56+Bawana_NG!T56+Bawana_RLNG!T56+Bawana_Spot!T56</f>
        <v>136.69181818181818</v>
      </c>
      <c r="P56" s="195">
        <f t="shared" si="4"/>
        <v>-5.1818181818191533E-2</v>
      </c>
      <c r="Q56" s="195">
        <f t="shared" si="5"/>
        <v>-0.19000000000001194</v>
      </c>
    </row>
    <row r="57" spans="1:17">
      <c r="A57" s="34" t="s">
        <v>99</v>
      </c>
      <c r="B57" s="194">
        <f>PPCL_NG!I57+PPCL_Spot!I57+GT_NG!I57+GT_Spot!I57+Bawana_NG!I57+Bawana_RLNG!I57+Bawana_Spot!I57</f>
        <v>376.17</v>
      </c>
      <c r="C57" s="194">
        <f>PPCL_NG!P57+PPCL_Spot!P57+GT_NG!P57+GT_Spot!P57+Bawana_NG!P57+Bawana_RLNG!P57+Bawana_Spot!P57</f>
        <v>376.2503382663848</v>
      </c>
      <c r="D57" s="195">
        <f t="shared" si="0"/>
        <v>-8.0338266384785584E-2</v>
      </c>
      <c r="E57" s="194">
        <f>PPCL_NG!J57+PPCL_Spot!J57+GT_NG!J57+GT_Spot!J57+Bawana_NG!J57+Bawana_RLNG!J57+Bawana_Spot!J57</f>
        <v>99.17</v>
      </c>
      <c r="F57" s="194">
        <f>PPCL_NG!Q57+PPCL_Spot!Q57+GT_NG!Q57+GT_Spot!Q57+Bawana_NG!Q57+Bawana_RLNG!Q57+Bawana_Spot!Q57</f>
        <v>99.215907580791296</v>
      </c>
      <c r="G57" s="195">
        <f t="shared" si="1"/>
        <v>-4.5907580791293867E-2</v>
      </c>
      <c r="H57" s="194">
        <f>PPCL_NG!K57+PPCL_Spot!K57+GT_NG!K57+GT_Spot!K57+Bawana_NG!K57+Bawana_RLNG!K57+Bawana_Spot!K57</f>
        <v>14.58</v>
      </c>
      <c r="I57" s="194">
        <f>PPCL_NG!R57+PPCL_Spot!R57+GT_NG!R57+GT_Spot!R57+Bawana_NG!R57+Bawana_RLNG!R57+Bawana_Spot!R57</f>
        <v>14.579999999999998</v>
      </c>
      <c r="J57" s="195">
        <f t="shared" si="2"/>
        <v>0</v>
      </c>
      <c r="K57" s="194">
        <f>PPCL_NG!L57+PPCL_Spot!L57+GT_NG!L57+GT_Spot!L57+Bawana_NG!L57+Bawana_RLNG!L57+Bawana_Spot!L57</f>
        <v>64.38</v>
      </c>
      <c r="L57" s="194">
        <f>PPCL_NG!S57+PPCL_Spot!S57+GT_NG!S57+GT_Spot!S57+Bawana_NG!S57+Bawana_RLNG!S57+Bawana_Spot!S57</f>
        <v>64.391935971005736</v>
      </c>
      <c r="M57" s="195">
        <f t="shared" si="3"/>
        <v>-1.1935971005740953E-2</v>
      </c>
      <c r="N57" s="194">
        <f>PPCL_NG!M57+PPCL_Spot!M57+GT_NG!M57+GT_Spot!M57+Bawana_NG!M57+Bawana_RLNG!M57+Bawana_Spot!M57</f>
        <v>136.63999999999999</v>
      </c>
      <c r="O57" s="194">
        <f>PPCL_NG!T57+PPCL_Spot!T57+GT_NG!T57+GT_Spot!T57+Bawana_NG!T57+Bawana_RLNG!T57+Bawana_Spot!T57</f>
        <v>136.69181818181818</v>
      </c>
      <c r="P57" s="195">
        <f t="shared" si="4"/>
        <v>-5.1818181818191533E-2</v>
      </c>
      <c r="Q57" s="195">
        <f t="shared" si="5"/>
        <v>-0.19000000000001194</v>
      </c>
    </row>
    <row r="58" spans="1:17">
      <c r="A58" s="34" t="s">
        <v>100</v>
      </c>
      <c r="B58" s="194">
        <f>PPCL_NG!I58+PPCL_Spot!I58+GT_NG!I58+GT_Spot!I58+Bawana_NG!I58+Bawana_RLNG!I58+Bawana_Spot!I58</f>
        <v>376.17</v>
      </c>
      <c r="C58" s="194">
        <f>PPCL_NG!P58+PPCL_Spot!P58+GT_NG!P58+GT_Spot!P58+Bawana_NG!P58+Bawana_RLNG!P58+Bawana_Spot!P58</f>
        <v>376.2503382663848</v>
      </c>
      <c r="D58" s="195">
        <f t="shared" si="0"/>
        <v>-8.0338266384785584E-2</v>
      </c>
      <c r="E58" s="194">
        <f>PPCL_NG!J58+PPCL_Spot!J58+GT_NG!J58+GT_Spot!J58+Bawana_NG!J58+Bawana_RLNG!J58+Bawana_Spot!J58</f>
        <v>99.17</v>
      </c>
      <c r="F58" s="194">
        <f>PPCL_NG!Q58+PPCL_Spot!Q58+GT_NG!Q58+GT_Spot!Q58+Bawana_NG!Q58+Bawana_RLNG!Q58+Bawana_Spot!Q58</f>
        <v>99.215907580791296</v>
      </c>
      <c r="G58" s="195">
        <f t="shared" si="1"/>
        <v>-4.5907580791293867E-2</v>
      </c>
      <c r="H58" s="194">
        <f>PPCL_NG!K58+PPCL_Spot!K58+GT_NG!K58+GT_Spot!K58+Bawana_NG!K58+Bawana_RLNG!K58+Bawana_Spot!K58</f>
        <v>14.58</v>
      </c>
      <c r="I58" s="194">
        <f>PPCL_NG!R58+PPCL_Spot!R58+GT_NG!R58+GT_Spot!R58+Bawana_NG!R58+Bawana_RLNG!R58+Bawana_Spot!R58</f>
        <v>14.579999999999998</v>
      </c>
      <c r="J58" s="195">
        <f t="shared" si="2"/>
        <v>0</v>
      </c>
      <c r="K58" s="194">
        <f>PPCL_NG!L58+PPCL_Spot!L58+GT_NG!L58+GT_Spot!L58+Bawana_NG!L58+Bawana_RLNG!L58+Bawana_Spot!L58</f>
        <v>64.38</v>
      </c>
      <c r="L58" s="194">
        <f>PPCL_NG!S58+PPCL_Spot!S58+GT_NG!S58+GT_Spot!S58+Bawana_NG!S58+Bawana_RLNG!S58+Bawana_Spot!S58</f>
        <v>64.391935971005736</v>
      </c>
      <c r="M58" s="195">
        <f t="shared" si="3"/>
        <v>-1.1935971005740953E-2</v>
      </c>
      <c r="N58" s="194">
        <f>PPCL_NG!M58+PPCL_Spot!M58+GT_NG!M58+GT_Spot!M58+Bawana_NG!M58+Bawana_RLNG!M58+Bawana_Spot!M58</f>
        <v>136.63999999999999</v>
      </c>
      <c r="O58" s="194">
        <f>PPCL_NG!T58+PPCL_Spot!T58+GT_NG!T58+GT_Spot!T58+Bawana_NG!T58+Bawana_RLNG!T58+Bawana_Spot!T58</f>
        <v>136.69181818181818</v>
      </c>
      <c r="P58" s="195">
        <f t="shared" si="4"/>
        <v>-5.1818181818191533E-2</v>
      </c>
      <c r="Q58" s="195">
        <f t="shared" si="5"/>
        <v>-0.19000000000001194</v>
      </c>
    </row>
    <row r="59" spans="1:17">
      <c r="A59" s="34" t="s">
        <v>101</v>
      </c>
      <c r="B59" s="194">
        <f>PPCL_NG!I59+PPCL_Spot!I59+GT_NG!I59+GT_Spot!I59+Bawana_NG!I59+Bawana_RLNG!I59+Bawana_Spot!I59</f>
        <v>376.17</v>
      </c>
      <c r="C59" s="194">
        <f>PPCL_NG!P59+PPCL_Spot!P59+GT_NG!P59+GT_Spot!P59+Bawana_NG!P59+Bawana_RLNG!P59+Bawana_Spot!P59</f>
        <v>376.2503382663848</v>
      </c>
      <c r="D59" s="195">
        <f t="shared" si="0"/>
        <v>-8.0338266384785584E-2</v>
      </c>
      <c r="E59" s="194">
        <f>PPCL_NG!J59+PPCL_Spot!J59+GT_NG!J59+GT_Spot!J59+Bawana_NG!J59+Bawana_RLNG!J59+Bawana_Spot!J59</f>
        <v>99.17</v>
      </c>
      <c r="F59" s="194">
        <f>PPCL_NG!Q59+PPCL_Spot!Q59+GT_NG!Q59+GT_Spot!Q59+Bawana_NG!Q59+Bawana_RLNG!Q59+Bawana_Spot!Q59</f>
        <v>99.215907580791296</v>
      </c>
      <c r="G59" s="195">
        <f t="shared" si="1"/>
        <v>-4.5907580791293867E-2</v>
      </c>
      <c r="H59" s="194">
        <f>PPCL_NG!K59+PPCL_Spot!K59+GT_NG!K59+GT_Spot!K59+Bawana_NG!K59+Bawana_RLNG!K59+Bawana_Spot!K59</f>
        <v>14.58</v>
      </c>
      <c r="I59" s="194">
        <f>PPCL_NG!R59+PPCL_Spot!R59+GT_NG!R59+GT_Spot!R59+Bawana_NG!R59+Bawana_RLNG!R59+Bawana_Spot!R59</f>
        <v>14.579999999999998</v>
      </c>
      <c r="J59" s="195">
        <f t="shared" si="2"/>
        <v>0</v>
      </c>
      <c r="K59" s="194">
        <f>PPCL_NG!L59+PPCL_Spot!L59+GT_NG!L59+GT_Spot!L59+Bawana_NG!L59+Bawana_RLNG!L59+Bawana_Spot!L59</f>
        <v>64.38</v>
      </c>
      <c r="L59" s="194">
        <f>PPCL_NG!S59+PPCL_Spot!S59+GT_NG!S59+GT_Spot!S59+Bawana_NG!S59+Bawana_RLNG!S59+Bawana_Spot!S59</f>
        <v>64.391935971005736</v>
      </c>
      <c r="M59" s="195">
        <f t="shared" si="3"/>
        <v>-1.1935971005740953E-2</v>
      </c>
      <c r="N59" s="194">
        <f>PPCL_NG!M59+PPCL_Spot!M59+GT_NG!M59+GT_Spot!M59+Bawana_NG!M59+Bawana_RLNG!M59+Bawana_Spot!M59</f>
        <v>136.63999999999999</v>
      </c>
      <c r="O59" s="194">
        <f>PPCL_NG!T59+PPCL_Spot!T59+GT_NG!T59+GT_Spot!T59+Bawana_NG!T59+Bawana_RLNG!T59+Bawana_Spot!T59</f>
        <v>136.69181818181818</v>
      </c>
      <c r="P59" s="195">
        <f t="shared" si="4"/>
        <v>-5.1818181818191533E-2</v>
      </c>
      <c r="Q59" s="195">
        <f t="shared" si="5"/>
        <v>-0.19000000000001194</v>
      </c>
    </row>
    <row r="60" spans="1:17">
      <c r="A60" s="34" t="s">
        <v>102</v>
      </c>
      <c r="B60" s="194">
        <f>PPCL_NG!I60+PPCL_Spot!I60+GT_NG!I60+GT_Spot!I60+Bawana_NG!I60+Bawana_RLNG!I60+Bawana_Spot!I60</f>
        <v>376.17</v>
      </c>
      <c r="C60" s="194">
        <f>PPCL_NG!P60+PPCL_Spot!P60+GT_NG!P60+GT_Spot!P60+Bawana_NG!P60+Bawana_RLNG!P60+Bawana_Spot!P60</f>
        <v>376.2503382663848</v>
      </c>
      <c r="D60" s="195">
        <f t="shared" si="0"/>
        <v>-8.0338266384785584E-2</v>
      </c>
      <c r="E60" s="194">
        <f>PPCL_NG!J60+PPCL_Spot!J60+GT_NG!J60+GT_Spot!J60+Bawana_NG!J60+Bawana_RLNG!J60+Bawana_Spot!J60</f>
        <v>111.77000000000001</v>
      </c>
      <c r="F60" s="194">
        <f>PPCL_NG!Q60+PPCL_Spot!Q60+GT_NG!Q60+GT_Spot!Q60+Bawana_NG!Q60+Bawana_RLNG!Q60+Bawana_Spot!Q60</f>
        <v>111.81590758079129</v>
      </c>
      <c r="G60" s="195">
        <f t="shared" si="1"/>
        <v>-4.5907580791279656E-2</v>
      </c>
      <c r="H60" s="194">
        <f>PPCL_NG!K60+PPCL_Spot!K60+GT_NG!K60+GT_Spot!K60+Bawana_NG!K60+Bawana_RLNG!K60+Bawana_Spot!K60</f>
        <v>14.58</v>
      </c>
      <c r="I60" s="194">
        <f>PPCL_NG!R60+PPCL_Spot!R60+GT_NG!R60+GT_Spot!R60+Bawana_NG!R60+Bawana_RLNG!R60+Bawana_Spot!R60</f>
        <v>14.579999999999998</v>
      </c>
      <c r="J60" s="195">
        <f t="shared" si="2"/>
        <v>0</v>
      </c>
      <c r="K60" s="194">
        <f>PPCL_NG!L60+PPCL_Spot!L60+GT_NG!L60+GT_Spot!L60+Bawana_NG!L60+Bawana_RLNG!L60+Bawana_Spot!L60</f>
        <v>64.38</v>
      </c>
      <c r="L60" s="194">
        <f>PPCL_NG!S60+PPCL_Spot!S60+GT_NG!S60+GT_Spot!S60+Bawana_NG!S60+Bawana_RLNG!S60+Bawana_Spot!S60</f>
        <v>64.391935971005736</v>
      </c>
      <c r="M60" s="195">
        <f t="shared" si="3"/>
        <v>-1.1935971005740953E-2</v>
      </c>
      <c r="N60" s="194">
        <f>PPCL_NG!M60+PPCL_Spot!M60+GT_NG!M60+GT_Spot!M60+Bawana_NG!M60+Bawana_RLNG!M60+Bawana_Spot!M60</f>
        <v>136.63999999999999</v>
      </c>
      <c r="O60" s="194">
        <f>PPCL_NG!T60+PPCL_Spot!T60+GT_NG!T60+GT_Spot!T60+Bawana_NG!T60+Bawana_RLNG!T60+Bawana_Spot!T60</f>
        <v>136.69181818181818</v>
      </c>
      <c r="P60" s="195">
        <f t="shared" si="4"/>
        <v>-5.1818181818191533E-2</v>
      </c>
      <c r="Q60" s="195">
        <f t="shared" si="5"/>
        <v>-0.18999999999999773</v>
      </c>
    </row>
    <row r="61" spans="1:17">
      <c r="A61" s="34" t="s">
        <v>103</v>
      </c>
      <c r="B61" s="194">
        <f>PPCL_NG!I61+PPCL_Spot!I61+GT_NG!I61+GT_Spot!I61+Bawana_NG!I61+Bawana_RLNG!I61+Bawana_Spot!I61</f>
        <v>376.17</v>
      </c>
      <c r="C61" s="194">
        <f>PPCL_NG!P61+PPCL_Spot!P61+GT_NG!P61+GT_Spot!P61+Bawana_NG!P61+Bawana_RLNG!P61+Bawana_Spot!P61</f>
        <v>376.2503382663848</v>
      </c>
      <c r="D61" s="195">
        <f t="shared" si="0"/>
        <v>-8.0338266384785584E-2</v>
      </c>
      <c r="E61" s="194">
        <f>PPCL_NG!J61+PPCL_Spot!J61+GT_NG!J61+GT_Spot!J61+Bawana_NG!J61+Bawana_RLNG!J61+Bawana_Spot!J61</f>
        <v>111.77000000000001</v>
      </c>
      <c r="F61" s="194">
        <f>PPCL_NG!Q61+PPCL_Spot!Q61+GT_NG!Q61+GT_Spot!Q61+Bawana_NG!Q61+Bawana_RLNG!Q61+Bawana_Spot!Q61</f>
        <v>111.81590758079129</v>
      </c>
      <c r="G61" s="195">
        <f t="shared" si="1"/>
        <v>-4.5907580791279656E-2</v>
      </c>
      <c r="H61" s="194">
        <f>PPCL_NG!K61+PPCL_Spot!K61+GT_NG!K61+GT_Spot!K61+Bawana_NG!K61+Bawana_RLNG!K61+Bawana_Spot!K61</f>
        <v>14.58</v>
      </c>
      <c r="I61" s="194">
        <f>PPCL_NG!R61+PPCL_Spot!R61+GT_NG!R61+GT_Spot!R61+Bawana_NG!R61+Bawana_RLNG!R61+Bawana_Spot!R61</f>
        <v>14.579999999999998</v>
      </c>
      <c r="J61" s="195">
        <f t="shared" si="2"/>
        <v>0</v>
      </c>
      <c r="K61" s="194">
        <f>PPCL_NG!L61+PPCL_Spot!L61+GT_NG!L61+GT_Spot!L61+Bawana_NG!L61+Bawana_RLNG!L61+Bawana_Spot!L61</f>
        <v>64.38</v>
      </c>
      <c r="L61" s="194">
        <f>PPCL_NG!S61+PPCL_Spot!S61+GT_NG!S61+GT_Spot!S61+Bawana_NG!S61+Bawana_RLNG!S61+Bawana_Spot!S61</f>
        <v>64.391935971005736</v>
      </c>
      <c r="M61" s="195">
        <f t="shared" si="3"/>
        <v>-1.1935971005740953E-2</v>
      </c>
      <c r="N61" s="194">
        <f>PPCL_NG!M61+PPCL_Spot!M61+GT_NG!M61+GT_Spot!M61+Bawana_NG!M61+Bawana_RLNG!M61+Bawana_Spot!M61</f>
        <v>136.63999999999999</v>
      </c>
      <c r="O61" s="194">
        <f>PPCL_NG!T61+PPCL_Spot!T61+GT_NG!T61+GT_Spot!T61+Bawana_NG!T61+Bawana_RLNG!T61+Bawana_Spot!T61</f>
        <v>136.69181818181818</v>
      </c>
      <c r="P61" s="195">
        <f t="shared" si="4"/>
        <v>-5.1818181818191533E-2</v>
      </c>
      <c r="Q61" s="195">
        <f t="shared" si="5"/>
        <v>-0.18999999999999773</v>
      </c>
    </row>
    <row r="62" spans="1:17">
      <c r="A62" s="34" t="s">
        <v>104</v>
      </c>
      <c r="B62" s="194">
        <f>PPCL_NG!I62+PPCL_Spot!I62+GT_NG!I62+GT_Spot!I62+Bawana_NG!I62+Bawana_RLNG!I62+Bawana_Spot!I62</f>
        <v>376.17</v>
      </c>
      <c r="C62" s="194">
        <f>PPCL_NG!P62+PPCL_Spot!P62+GT_NG!P62+GT_Spot!P62+Bawana_NG!P62+Bawana_RLNG!P62+Bawana_Spot!P62</f>
        <v>376.2503382663848</v>
      </c>
      <c r="D62" s="195">
        <f t="shared" si="0"/>
        <v>-8.0338266384785584E-2</v>
      </c>
      <c r="E62" s="194">
        <f>PPCL_NG!J62+PPCL_Spot!J62+GT_NG!J62+GT_Spot!J62+Bawana_NG!J62+Bawana_RLNG!J62+Bawana_Spot!J62</f>
        <v>111.77000000000001</v>
      </c>
      <c r="F62" s="194">
        <f>PPCL_NG!Q62+PPCL_Spot!Q62+GT_NG!Q62+GT_Spot!Q62+Bawana_NG!Q62+Bawana_RLNG!Q62+Bawana_Spot!Q62</f>
        <v>111.81590758079129</v>
      </c>
      <c r="G62" s="195">
        <f t="shared" si="1"/>
        <v>-4.5907580791279656E-2</v>
      </c>
      <c r="H62" s="194">
        <f>PPCL_NG!K62+PPCL_Spot!K62+GT_NG!K62+GT_Spot!K62+Bawana_NG!K62+Bawana_RLNG!K62+Bawana_Spot!K62</f>
        <v>14.58</v>
      </c>
      <c r="I62" s="194">
        <f>PPCL_NG!R62+PPCL_Spot!R62+GT_NG!R62+GT_Spot!R62+Bawana_NG!R62+Bawana_RLNG!R62+Bawana_Spot!R62</f>
        <v>14.579999999999998</v>
      </c>
      <c r="J62" s="195">
        <f t="shared" si="2"/>
        <v>0</v>
      </c>
      <c r="K62" s="194">
        <f>PPCL_NG!L62+PPCL_Spot!L62+GT_NG!L62+GT_Spot!L62+Bawana_NG!L62+Bawana_RLNG!L62+Bawana_Spot!L62</f>
        <v>64.38</v>
      </c>
      <c r="L62" s="194">
        <f>PPCL_NG!S62+PPCL_Spot!S62+GT_NG!S62+GT_Spot!S62+Bawana_NG!S62+Bawana_RLNG!S62+Bawana_Spot!S62</f>
        <v>64.391935971005736</v>
      </c>
      <c r="M62" s="195">
        <f t="shared" si="3"/>
        <v>-1.1935971005740953E-2</v>
      </c>
      <c r="N62" s="194">
        <f>PPCL_NG!M62+PPCL_Spot!M62+GT_NG!M62+GT_Spot!M62+Bawana_NG!M62+Bawana_RLNG!M62+Bawana_Spot!M62</f>
        <v>136.63999999999999</v>
      </c>
      <c r="O62" s="194">
        <f>PPCL_NG!T62+PPCL_Spot!T62+GT_NG!T62+GT_Spot!T62+Bawana_NG!T62+Bawana_RLNG!T62+Bawana_Spot!T62</f>
        <v>136.69181818181818</v>
      </c>
      <c r="P62" s="195">
        <f t="shared" si="4"/>
        <v>-5.1818181818191533E-2</v>
      </c>
      <c r="Q62" s="195">
        <f t="shared" si="5"/>
        <v>-0.18999999999999773</v>
      </c>
    </row>
    <row r="63" spans="1:17">
      <c r="A63" s="34" t="s">
        <v>105</v>
      </c>
      <c r="B63" s="194">
        <f>PPCL_NG!I63+PPCL_Spot!I63+GT_NG!I63+GT_Spot!I63+Bawana_NG!I63+Bawana_RLNG!I63+Bawana_Spot!I63</f>
        <v>375.37</v>
      </c>
      <c r="C63" s="194">
        <f>PPCL_NG!P63+PPCL_Spot!P63+GT_NG!P63+GT_Spot!P63+Bawana_NG!P63+Bawana_RLNG!P63+Bawana_Spot!P63</f>
        <v>375.44752226751143</v>
      </c>
      <c r="D63" s="195">
        <f t="shared" si="0"/>
        <v>-7.7522267511426435E-2</v>
      </c>
      <c r="E63" s="194">
        <f>PPCL_NG!J63+PPCL_Spot!J63+GT_NG!J63+GT_Spot!J63+Bawana_NG!J63+Bawana_RLNG!J63+Bawana_Spot!J63</f>
        <v>111.6</v>
      </c>
      <c r="F63" s="194">
        <f>PPCL_NG!Q63+PPCL_Spot!Q63+GT_NG!Q63+GT_Spot!Q63+Bawana_NG!Q63+Bawana_RLNG!Q63+Bawana_Spot!Q63</f>
        <v>111.64428797653807</v>
      </c>
      <c r="G63" s="195">
        <f t="shared" si="1"/>
        <v>-4.4287976538072371E-2</v>
      </c>
      <c r="H63" s="194">
        <f>PPCL_NG!K63+PPCL_Spot!K63+GT_NG!K63+GT_Spot!K63+Bawana_NG!K63+Bawana_RLNG!K63+Bawana_Spot!K63</f>
        <v>14.41</v>
      </c>
      <c r="I63" s="194">
        <f>PPCL_NG!R63+PPCL_Spot!R63+GT_NG!R63+GT_Spot!R63+Bawana_NG!R63+Bawana_RLNG!R63+Bawana_Spot!R63</f>
        <v>14.409396521371733</v>
      </c>
      <c r="J63" s="195">
        <f t="shared" si="2"/>
        <v>6.0347862826759524E-4</v>
      </c>
      <c r="K63" s="194">
        <f>PPCL_NG!L63+PPCL_Spot!L63+GT_NG!L63+GT_Spot!L63+Bawana_NG!L63+Bawana_RLNG!L63+Bawana_Spot!L63</f>
        <v>63.53</v>
      </c>
      <c r="L63" s="194">
        <f>PPCL_NG!S63+PPCL_Spot!S63+GT_NG!S63+GT_Spot!S63+Bawana_NG!S63+Bawana_RLNG!S63+Bawana_Spot!S63</f>
        <v>63.538946744894901</v>
      </c>
      <c r="M63" s="195">
        <f t="shared" si="3"/>
        <v>-8.9467448948994388E-3</v>
      </c>
      <c r="N63" s="194">
        <f>PPCL_NG!M63+PPCL_Spot!M63+GT_NG!M63+GT_Spot!M63+Bawana_NG!M63+Bawana_RLNG!M63+Bawana_Spot!M63</f>
        <v>136.63999999999999</v>
      </c>
      <c r="O63" s="194">
        <f>PPCL_NG!T63+PPCL_Spot!T63+GT_NG!T63+GT_Spot!T63+Bawana_NG!T63+Bawana_RLNG!T63+Bawana_Spot!T63</f>
        <v>136.68984648968382</v>
      </c>
      <c r="P63" s="195">
        <f t="shared" si="4"/>
        <v>-4.9846489683829986E-2</v>
      </c>
      <c r="Q63" s="195">
        <f t="shared" si="5"/>
        <v>-0.17999999999996064</v>
      </c>
    </row>
    <row r="64" spans="1:17">
      <c r="A64" s="34" t="s">
        <v>106</v>
      </c>
      <c r="B64" s="194">
        <f>PPCL_NG!I64+PPCL_Spot!I64+GT_NG!I64+GT_Spot!I64+Bawana_NG!I64+Bawana_RLNG!I64+Bawana_Spot!I64</f>
        <v>375.37</v>
      </c>
      <c r="C64" s="194">
        <f>PPCL_NG!P64+PPCL_Spot!P64+GT_NG!P64+GT_Spot!P64+Bawana_NG!P64+Bawana_RLNG!P64+Bawana_Spot!P64</f>
        <v>375.44752226751143</v>
      </c>
      <c r="D64" s="195">
        <f t="shared" si="0"/>
        <v>-7.7522267511426435E-2</v>
      </c>
      <c r="E64" s="194">
        <f>PPCL_NG!J64+PPCL_Spot!J64+GT_NG!J64+GT_Spot!J64+Bawana_NG!J64+Bawana_RLNG!J64+Bawana_Spot!J64</f>
        <v>111.6</v>
      </c>
      <c r="F64" s="194">
        <f>PPCL_NG!Q64+PPCL_Spot!Q64+GT_NG!Q64+GT_Spot!Q64+Bawana_NG!Q64+Bawana_RLNG!Q64+Bawana_Spot!Q64</f>
        <v>111.64428797653807</v>
      </c>
      <c r="G64" s="195">
        <f t="shared" si="1"/>
        <v>-4.4287976538072371E-2</v>
      </c>
      <c r="H64" s="194">
        <f>PPCL_NG!K64+PPCL_Spot!K64+GT_NG!K64+GT_Spot!K64+Bawana_NG!K64+Bawana_RLNG!K64+Bawana_Spot!K64</f>
        <v>14.41</v>
      </c>
      <c r="I64" s="194">
        <f>PPCL_NG!R64+PPCL_Spot!R64+GT_NG!R64+GT_Spot!R64+Bawana_NG!R64+Bawana_RLNG!R64+Bawana_Spot!R64</f>
        <v>14.409396521371733</v>
      </c>
      <c r="J64" s="195">
        <f t="shared" si="2"/>
        <v>6.0347862826759524E-4</v>
      </c>
      <c r="K64" s="194">
        <f>PPCL_NG!L64+PPCL_Spot!L64+GT_NG!L64+GT_Spot!L64+Bawana_NG!L64+Bawana_RLNG!L64+Bawana_Spot!L64</f>
        <v>63.53</v>
      </c>
      <c r="L64" s="194">
        <f>PPCL_NG!S64+PPCL_Spot!S64+GT_NG!S64+GT_Spot!S64+Bawana_NG!S64+Bawana_RLNG!S64+Bawana_Spot!S64</f>
        <v>63.538946744894901</v>
      </c>
      <c r="M64" s="195">
        <f t="shared" si="3"/>
        <v>-8.9467448948994388E-3</v>
      </c>
      <c r="N64" s="194">
        <f>PPCL_NG!M64+PPCL_Spot!M64+GT_NG!M64+GT_Spot!M64+Bawana_NG!M64+Bawana_RLNG!M64+Bawana_Spot!M64</f>
        <v>136.63999999999999</v>
      </c>
      <c r="O64" s="194">
        <f>PPCL_NG!T64+PPCL_Spot!T64+GT_NG!T64+GT_Spot!T64+Bawana_NG!T64+Bawana_RLNG!T64+Bawana_Spot!T64</f>
        <v>136.68984648968382</v>
      </c>
      <c r="P64" s="195">
        <f t="shared" si="4"/>
        <v>-4.9846489683829986E-2</v>
      </c>
      <c r="Q64" s="195">
        <f t="shared" si="5"/>
        <v>-0.17999999999996064</v>
      </c>
    </row>
    <row r="65" spans="1:17">
      <c r="A65" s="34" t="s">
        <v>107</v>
      </c>
      <c r="B65" s="194">
        <f>PPCL_NG!I65+PPCL_Spot!I65+GT_NG!I65+GT_Spot!I65+Bawana_NG!I65+Bawana_RLNG!I65+Bawana_Spot!I65</f>
        <v>375.37</v>
      </c>
      <c r="C65" s="194">
        <f>PPCL_NG!P65+PPCL_Spot!P65+GT_NG!P65+GT_Spot!P65+Bawana_NG!P65+Bawana_RLNG!P65+Bawana_Spot!P65</f>
        <v>375.44752226751143</v>
      </c>
      <c r="D65" s="195">
        <f t="shared" si="0"/>
        <v>-7.7522267511426435E-2</v>
      </c>
      <c r="E65" s="194">
        <f>PPCL_NG!J65+PPCL_Spot!J65+GT_NG!J65+GT_Spot!J65+Bawana_NG!J65+Bawana_RLNG!J65+Bawana_Spot!J65</f>
        <v>111.6</v>
      </c>
      <c r="F65" s="194">
        <f>PPCL_NG!Q65+PPCL_Spot!Q65+GT_NG!Q65+GT_Spot!Q65+Bawana_NG!Q65+Bawana_RLNG!Q65+Bawana_Spot!Q65</f>
        <v>111.64428797653807</v>
      </c>
      <c r="G65" s="195">
        <f t="shared" si="1"/>
        <v>-4.4287976538072371E-2</v>
      </c>
      <c r="H65" s="194">
        <f>PPCL_NG!K65+PPCL_Spot!K65+GT_NG!K65+GT_Spot!K65+Bawana_NG!K65+Bawana_RLNG!K65+Bawana_Spot!K65</f>
        <v>14.41</v>
      </c>
      <c r="I65" s="194">
        <f>PPCL_NG!R65+PPCL_Spot!R65+GT_NG!R65+GT_Spot!R65+Bawana_NG!R65+Bawana_RLNG!R65+Bawana_Spot!R65</f>
        <v>14.409396521371733</v>
      </c>
      <c r="J65" s="195">
        <f t="shared" si="2"/>
        <v>6.0347862826759524E-4</v>
      </c>
      <c r="K65" s="194">
        <f>PPCL_NG!L65+PPCL_Spot!L65+GT_NG!L65+GT_Spot!L65+Bawana_NG!L65+Bawana_RLNG!L65+Bawana_Spot!L65</f>
        <v>63.53</v>
      </c>
      <c r="L65" s="194">
        <f>PPCL_NG!S65+PPCL_Spot!S65+GT_NG!S65+GT_Spot!S65+Bawana_NG!S65+Bawana_RLNG!S65+Bawana_Spot!S65</f>
        <v>63.538946744894901</v>
      </c>
      <c r="M65" s="195">
        <f t="shared" si="3"/>
        <v>-8.9467448948994388E-3</v>
      </c>
      <c r="N65" s="194">
        <f>PPCL_NG!M65+PPCL_Spot!M65+GT_NG!M65+GT_Spot!M65+Bawana_NG!M65+Bawana_RLNG!M65+Bawana_Spot!M65</f>
        <v>136.63999999999999</v>
      </c>
      <c r="O65" s="194">
        <f>PPCL_NG!T65+PPCL_Spot!T65+GT_NG!T65+GT_Spot!T65+Bawana_NG!T65+Bawana_RLNG!T65+Bawana_Spot!T65</f>
        <v>136.68984648968382</v>
      </c>
      <c r="P65" s="195">
        <f t="shared" si="4"/>
        <v>-4.9846489683829986E-2</v>
      </c>
      <c r="Q65" s="195">
        <f t="shared" si="5"/>
        <v>-0.17999999999996064</v>
      </c>
    </row>
    <row r="66" spans="1:17">
      <c r="A66" s="34" t="s">
        <v>108</v>
      </c>
      <c r="B66" s="194">
        <f>PPCL_NG!I66+PPCL_Spot!I66+GT_NG!I66+GT_Spot!I66+Bawana_NG!I66+Bawana_RLNG!I66+Bawana_Spot!I66</f>
        <v>375.37</v>
      </c>
      <c r="C66" s="194">
        <f>PPCL_NG!P66+PPCL_Spot!P66+GT_NG!P66+GT_Spot!P66+Bawana_NG!P66+Bawana_RLNG!P66+Bawana_Spot!P66</f>
        <v>375.44752226751143</v>
      </c>
      <c r="D66" s="195">
        <f t="shared" si="0"/>
        <v>-7.7522267511426435E-2</v>
      </c>
      <c r="E66" s="194">
        <f>PPCL_NG!J66+PPCL_Spot!J66+GT_NG!J66+GT_Spot!J66+Bawana_NG!J66+Bawana_RLNG!J66+Bawana_Spot!J66</f>
        <v>111.6</v>
      </c>
      <c r="F66" s="194">
        <f>PPCL_NG!Q66+PPCL_Spot!Q66+GT_NG!Q66+GT_Spot!Q66+Bawana_NG!Q66+Bawana_RLNG!Q66+Bawana_Spot!Q66</f>
        <v>111.64428797653807</v>
      </c>
      <c r="G66" s="195">
        <f t="shared" si="1"/>
        <v>-4.4287976538072371E-2</v>
      </c>
      <c r="H66" s="194">
        <f>PPCL_NG!K66+PPCL_Spot!K66+GT_NG!K66+GT_Spot!K66+Bawana_NG!K66+Bawana_RLNG!K66+Bawana_Spot!K66</f>
        <v>14.41</v>
      </c>
      <c r="I66" s="194">
        <f>PPCL_NG!R66+PPCL_Spot!R66+GT_NG!R66+GT_Spot!R66+Bawana_NG!R66+Bawana_RLNG!R66+Bawana_Spot!R66</f>
        <v>14.409396521371733</v>
      </c>
      <c r="J66" s="195">
        <f t="shared" si="2"/>
        <v>6.0347862826759524E-4</v>
      </c>
      <c r="K66" s="194">
        <f>PPCL_NG!L66+PPCL_Spot!L66+GT_NG!L66+GT_Spot!L66+Bawana_NG!L66+Bawana_RLNG!L66+Bawana_Spot!L66</f>
        <v>63.53</v>
      </c>
      <c r="L66" s="194">
        <f>PPCL_NG!S66+PPCL_Spot!S66+GT_NG!S66+GT_Spot!S66+Bawana_NG!S66+Bawana_RLNG!S66+Bawana_Spot!S66</f>
        <v>63.538946744894901</v>
      </c>
      <c r="M66" s="195">
        <f t="shared" si="3"/>
        <v>-8.9467448948994388E-3</v>
      </c>
      <c r="N66" s="194">
        <f>PPCL_NG!M66+PPCL_Spot!M66+GT_NG!M66+GT_Spot!M66+Bawana_NG!M66+Bawana_RLNG!M66+Bawana_Spot!M66</f>
        <v>136.63999999999999</v>
      </c>
      <c r="O66" s="194">
        <f>PPCL_NG!T66+PPCL_Spot!T66+GT_NG!T66+GT_Spot!T66+Bawana_NG!T66+Bawana_RLNG!T66+Bawana_Spot!T66</f>
        <v>136.68984648968382</v>
      </c>
      <c r="P66" s="195">
        <f t="shared" si="4"/>
        <v>-4.9846489683829986E-2</v>
      </c>
      <c r="Q66" s="195">
        <f t="shared" si="5"/>
        <v>-0.17999999999996064</v>
      </c>
    </row>
    <row r="67" spans="1:17">
      <c r="A67" s="34" t="s">
        <v>109</v>
      </c>
      <c r="B67" s="194">
        <f>PPCL_NG!I67+PPCL_Spot!I67+GT_NG!I67+GT_Spot!I67+Bawana_NG!I67+Bawana_RLNG!I67+Bawana_Spot!I67</f>
        <v>375.37</v>
      </c>
      <c r="C67" s="194">
        <f>PPCL_NG!P67+PPCL_Spot!P67+GT_NG!P67+GT_Spot!P67+Bawana_NG!P67+Bawana_RLNG!P67+Bawana_Spot!P67</f>
        <v>375.44752226751143</v>
      </c>
      <c r="D67" s="195">
        <f t="shared" ref="D67:D99" si="6">B67-C67</f>
        <v>-7.7522267511426435E-2</v>
      </c>
      <c r="E67" s="194">
        <f>PPCL_NG!J67+PPCL_Spot!J67+GT_NG!J67+GT_Spot!J67+Bawana_NG!J67+Bawana_RLNG!J67+Bawana_Spot!J67</f>
        <v>111.6</v>
      </c>
      <c r="F67" s="194">
        <f>PPCL_NG!Q67+PPCL_Spot!Q67+GT_NG!Q67+GT_Spot!Q67+Bawana_NG!Q67+Bawana_RLNG!Q67+Bawana_Spot!Q67</f>
        <v>111.64428797653807</v>
      </c>
      <c r="G67" s="195">
        <f t="shared" ref="G67:G99" si="7">E67-F67</f>
        <v>-4.4287976538072371E-2</v>
      </c>
      <c r="H67" s="194">
        <f>PPCL_NG!K67+PPCL_Spot!K67+GT_NG!K67+GT_Spot!K67+Bawana_NG!K67+Bawana_RLNG!K67+Bawana_Spot!K67</f>
        <v>14.41</v>
      </c>
      <c r="I67" s="194">
        <f>PPCL_NG!R67+PPCL_Spot!R67+GT_NG!R67+GT_Spot!R67+Bawana_NG!R67+Bawana_RLNG!R67+Bawana_Spot!R67</f>
        <v>14.409396521371733</v>
      </c>
      <c r="J67" s="195">
        <f t="shared" ref="J67:J99" si="8">H67-I67</f>
        <v>6.0347862826759524E-4</v>
      </c>
      <c r="K67" s="194">
        <f>PPCL_NG!L67+PPCL_Spot!L67+GT_NG!L67+GT_Spot!L67+Bawana_NG!L67+Bawana_RLNG!L67+Bawana_Spot!L67</f>
        <v>63.53</v>
      </c>
      <c r="L67" s="194">
        <f>PPCL_NG!S67+PPCL_Spot!S67+GT_NG!S67+GT_Spot!S67+Bawana_NG!S67+Bawana_RLNG!S67+Bawana_Spot!S67</f>
        <v>63.538946744894901</v>
      </c>
      <c r="M67" s="195">
        <f t="shared" ref="M67:M99" si="9">K67-L67</f>
        <v>-8.9467448948994388E-3</v>
      </c>
      <c r="N67" s="194">
        <f>PPCL_NG!M67+PPCL_Spot!M67+GT_NG!M67+GT_Spot!M67+Bawana_NG!M67+Bawana_RLNG!M67+Bawana_Spot!M67</f>
        <v>136.63999999999999</v>
      </c>
      <c r="O67" s="194">
        <f>PPCL_NG!T67+PPCL_Spot!T67+GT_NG!T67+GT_Spot!T67+Bawana_NG!T67+Bawana_RLNG!T67+Bawana_Spot!T67</f>
        <v>136.68984648968382</v>
      </c>
      <c r="P67" s="195">
        <f t="shared" ref="P67:P99" si="10">N67-O67</f>
        <v>-4.9846489683829986E-2</v>
      </c>
      <c r="Q67" s="195">
        <f t="shared" si="5"/>
        <v>-0.17999999999996064</v>
      </c>
    </row>
    <row r="68" spans="1:17">
      <c r="A68" s="34" t="s">
        <v>110</v>
      </c>
      <c r="B68" s="194">
        <f>PPCL_NG!I68+PPCL_Spot!I68+GT_NG!I68+GT_Spot!I68+Bawana_NG!I68+Bawana_RLNG!I68+Bawana_Spot!I68</f>
        <v>375.37</v>
      </c>
      <c r="C68" s="194">
        <f>PPCL_NG!P68+PPCL_Spot!P68+GT_NG!P68+GT_Spot!P68+Bawana_NG!P68+Bawana_RLNG!P68+Bawana_Spot!P68</f>
        <v>375.44752226751143</v>
      </c>
      <c r="D68" s="195">
        <f t="shared" si="6"/>
        <v>-7.7522267511426435E-2</v>
      </c>
      <c r="E68" s="194">
        <f>PPCL_NG!J68+PPCL_Spot!J68+GT_NG!J68+GT_Spot!J68+Bawana_NG!J68+Bawana_RLNG!J68+Bawana_Spot!J68</f>
        <v>111.6</v>
      </c>
      <c r="F68" s="194">
        <f>PPCL_NG!Q68+PPCL_Spot!Q68+GT_NG!Q68+GT_Spot!Q68+Bawana_NG!Q68+Bawana_RLNG!Q68+Bawana_Spot!Q68</f>
        <v>111.64428797653807</v>
      </c>
      <c r="G68" s="195">
        <f t="shared" si="7"/>
        <v>-4.4287976538072371E-2</v>
      </c>
      <c r="H68" s="194">
        <f>PPCL_NG!K68+PPCL_Spot!K68+GT_NG!K68+GT_Spot!K68+Bawana_NG!K68+Bawana_RLNG!K68+Bawana_Spot!K68</f>
        <v>14.41</v>
      </c>
      <c r="I68" s="194">
        <f>PPCL_NG!R68+PPCL_Spot!R68+GT_NG!R68+GT_Spot!R68+Bawana_NG!R68+Bawana_RLNG!R68+Bawana_Spot!R68</f>
        <v>14.409396521371733</v>
      </c>
      <c r="J68" s="195">
        <f t="shared" si="8"/>
        <v>6.0347862826759524E-4</v>
      </c>
      <c r="K68" s="194">
        <f>PPCL_NG!L68+PPCL_Spot!L68+GT_NG!L68+GT_Spot!L68+Bawana_NG!L68+Bawana_RLNG!L68+Bawana_Spot!L68</f>
        <v>63.53</v>
      </c>
      <c r="L68" s="194">
        <f>PPCL_NG!S68+PPCL_Spot!S68+GT_NG!S68+GT_Spot!S68+Bawana_NG!S68+Bawana_RLNG!S68+Bawana_Spot!S68</f>
        <v>63.538946744894901</v>
      </c>
      <c r="M68" s="195">
        <f t="shared" si="9"/>
        <v>-8.9467448948994388E-3</v>
      </c>
      <c r="N68" s="194">
        <f>PPCL_NG!M68+PPCL_Spot!M68+GT_NG!M68+GT_Spot!M68+Bawana_NG!M68+Bawana_RLNG!M68+Bawana_Spot!M68</f>
        <v>136.63999999999999</v>
      </c>
      <c r="O68" s="194">
        <f>PPCL_NG!T68+PPCL_Spot!T68+GT_NG!T68+GT_Spot!T68+Bawana_NG!T68+Bawana_RLNG!T68+Bawana_Spot!T68</f>
        <v>136.68984648968382</v>
      </c>
      <c r="P68" s="195">
        <f t="shared" si="10"/>
        <v>-4.9846489683829986E-2</v>
      </c>
      <c r="Q68" s="195">
        <f t="shared" ref="Q68:Q99" si="11">D68+G68+J68+M68+P68</f>
        <v>-0.17999999999996064</v>
      </c>
    </row>
    <row r="69" spans="1:17">
      <c r="A69" s="34" t="s">
        <v>111</v>
      </c>
      <c r="B69" s="194">
        <f>PPCL_NG!I69+PPCL_Spot!I69+GT_NG!I69+GT_Spot!I69+Bawana_NG!I69+Bawana_RLNG!I69+Bawana_Spot!I69</f>
        <v>375.37</v>
      </c>
      <c r="C69" s="194">
        <f>PPCL_NG!P69+PPCL_Spot!P69+GT_NG!P69+GT_Spot!P69+Bawana_NG!P69+Bawana_RLNG!P69+Bawana_Spot!P69</f>
        <v>375.44752226751143</v>
      </c>
      <c r="D69" s="195">
        <f t="shared" si="6"/>
        <v>-7.7522267511426435E-2</v>
      </c>
      <c r="E69" s="194">
        <f>PPCL_NG!J69+PPCL_Spot!J69+GT_NG!J69+GT_Spot!J69+Bawana_NG!J69+Bawana_RLNG!J69+Bawana_Spot!J69</f>
        <v>146.6</v>
      </c>
      <c r="F69" s="194">
        <f>PPCL_NG!Q69+PPCL_Spot!Q69+GT_NG!Q69+GT_Spot!Q69+Bawana_NG!Q69+Bawana_RLNG!Q69+Bawana_Spot!Q69</f>
        <v>146.64428797653807</v>
      </c>
      <c r="G69" s="195">
        <f t="shared" si="7"/>
        <v>-4.4287976538072371E-2</v>
      </c>
      <c r="H69" s="194">
        <f>PPCL_NG!K69+PPCL_Spot!K69+GT_NG!K69+GT_Spot!K69+Bawana_NG!K69+Bawana_RLNG!K69+Bawana_Spot!K69</f>
        <v>14.41</v>
      </c>
      <c r="I69" s="194">
        <f>PPCL_NG!R69+PPCL_Spot!R69+GT_NG!R69+GT_Spot!R69+Bawana_NG!R69+Bawana_RLNG!R69+Bawana_Spot!R69</f>
        <v>14.409396521371733</v>
      </c>
      <c r="J69" s="195">
        <f t="shared" si="8"/>
        <v>6.0347862826759524E-4</v>
      </c>
      <c r="K69" s="194">
        <f>PPCL_NG!L69+PPCL_Spot!L69+GT_NG!L69+GT_Spot!L69+Bawana_NG!L69+Bawana_RLNG!L69+Bawana_Spot!L69</f>
        <v>63.53</v>
      </c>
      <c r="L69" s="194">
        <f>PPCL_NG!S69+PPCL_Spot!S69+GT_NG!S69+GT_Spot!S69+Bawana_NG!S69+Bawana_RLNG!S69+Bawana_Spot!S69</f>
        <v>63.538946744894901</v>
      </c>
      <c r="M69" s="195">
        <f t="shared" si="9"/>
        <v>-8.9467448948994388E-3</v>
      </c>
      <c r="N69" s="194">
        <f>PPCL_NG!M69+PPCL_Spot!M69+GT_NG!M69+GT_Spot!M69+Bawana_NG!M69+Bawana_RLNG!M69+Bawana_Spot!M69</f>
        <v>136.63999999999999</v>
      </c>
      <c r="O69" s="194">
        <f>PPCL_NG!T69+PPCL_Spot!T69+GT_NG!T69+GT_Spot!T69+Bawana_NG!T69+Bawana_RLNG!T69+Bawana_Spot!T69</f>
        <v>136.68984648968382</v>
      </c>
      <c r="P69" s="195">
        <f t="shared" si="10"/>
        <v>-4.9846489683829986E-2</v>
      </c>
      <c r="Q69" s="195">
        <f t="shared" si="11"/>
        <v>-0.17999999999996064</v>
      </c>
    </row>
    <row r="70" spans="1:17">
      <c r="A70" s="34" t="s">
        <v>112</v>
      </c>
      <c r="B70" s="194">
        <f>PPCL_NG!I70+PPCL_Spot!I70+GT_NG!I70+GT_Spot!I70+Bawana_NG!I70+Bawana_RLNG!I70+Bawana_Spot!I70</f>
        <v>376.80000000000007</v>
      </c>
      <c r="C70" s="194">
        <f>PPCL_NG!P70+PPCL_Spot!P70+GT_NG!P70+GT_Spot!P70+Bawana_NG!P70+Bawana_RLNG!P70+Bawana_Spot!P70</f>
        <v>375.74278467416502</v>
      </c>
      <c r="D70" s="195">
        <f t="shared" si="6"/>
        <v>1.0572153258350454</v>
      </c>
      <c r="E70" s="194">
        <f>PPCL_NG!J70+PPCL_Spot!J70+GT_NG!J70+GT_Spot!J70+Bawana_NG!J70+Bawana_RLNG!J70+Bawana_Spot!J70</f>
        <v>147.13</v>
      </c>
      <c r="F70" s="194">
        <f>PPCL_NG!Q70+PPCL_Spot!Q70+GT_NG!Q70+GT_Spot!Q70+Bawana_NG!Q70+Bawana_RLNG!Q70+Bawana_Spot!Q70</f>
        <v>146.52968266468966</v>
      </c>
      <c r="G70" s="195">
        <f t="shared" si="7"/>
        <v>0.60031733531033638</v>
      </c>
      <c r="H70" s="194">
        <f>PPCL_NG!K70+PPCL_Spot!K70+GT_NG!K70+GT_Spot!K70+Bawana_NG!K70+Bawana_RLNG!K70+Bawana_Spot!K70</f>
        <v>14.709999999999999</v>
      </c>
      <c r="I70" s="194">
        <f>PPCL_NG!R70+PPCL_Spot!R70+GT_NG!R70+GT_Spot!R70+Bawana_NG!R70+Bawana_RLNG!R70+Bawana_Spot!R70</f>
        <v>14.466395452366275</v>
      </c>
      <c r="J70" s="195">
        <f t="shared" si="8"/>
        <v>0.24360454763372452</v>
      </c>
      <c r="K70" s="194">
        <f>PPCL_NG!L70+PPCL_Spot!L70+GT_NG!L70+GT_Spot!L70+Bawana_NG!L70+Bawana_RLNG!L70+Bawana_Spot!L70</f>
        <v>65.039999999999992</v>
      </c>
      <c r="L70" s="194">
        <f>PPCL_NG!S70+PPCL_Spot!S70+GT_NG!S70+GT_Spot!S70+Bawana_NG!S70+Bawana_RLNG!S70+Bawana_Spot!S70</f>
        <v>63.844624143048748</v>
      </c>
      <c r="M70" s="195">
        <f t="shared" si="9"/>
        <v>1.1953758569512445</v>
      </c>
      <c r="N70" s="194">
        <f>PPCL_NG!M70+PPCL_Spot!M70+GT_NG!M70+GT_Spot!M70+Bawana_NG!M70+Bawana_RLNG!M70+Bawana_Spot!M70</f>
        <v>136.87</v>
      </c>
      <c r="O70" s="194">
        <f>PPCL_NG!T70+PPCL_Spot!T70+GT_NG!T70+GT_Spot!T70+Bawana_NG!T70+Bawana_RLNG!T70+Bawana_Spot!T70</f>
        <v>136.14651306573023</v>
      </c>
      <c r="P70" s="195">
        <f t="shared" si="10"/>
        <v>0.72348693426977206</v>
      </c>
      <c r="Q70" s="195">
        <f t="shared" si="11"/>
        <v>3.8200000000001229</v>
      </c>
    </row>
    <row r="71" spans="1:17">
      <c r="A71" s="34" t="s">
        <v>113</v>
      </c>
      <c r="B71" s="194">
        <f>PPCL_NG!I71+PPCL_Spot!I71+GT_NG!I71+GT_Spot!I71+Bawana_NG!I71+Bawana_RLNG!I71+Bawana_Spot!I71</f>
        <v>376.80000000000007</v>
      </c>
      <c r="C71" s="194">
        <f>PPCL_NG!P71+PPCL_Spot!P71+GT_NG!P71+GT_Spot!P71+Bawana_NG!P71+Bawana_RLNG!P71+Bawana_Spot!P71</f>
        <v>376.87280566750496</v>
      </c>
      <c r="D71" s="195">
        <f t="shared" si="6"/>
        <v>-7.28056675048947E-2</v>
      </c>
      <c r="E71" s="194">
        <f>PPCL_NG!J71+PPCL_Spot!J71+GT_NG!J71+GT_Spot!J71+Bawana_NG!J71+Bawana_RLNG!J71+Bawana_Spot!J71</f>
        <v>147.13</v>
      </c>
      <c r="F71" s="194">
        <f>PPCL_NG!Q71+PPCL_Spot!Q71+GT_NG!Q71+GT_Spot!Q71+Bawana_NG!Q71+Bawana_RLNG!Q71+Bawana_Spot!Q71</f>
        <v>147.17228669828006</v>
      </c>
      <c r="G71" s="195">
        <f t="shared" si="7"/>
        <v>-4.2286698280065593E-2</v>
      </c>
      <c r="H71" s="194">
        <f>PPCL_NG!K71+PPCL_Spot!K71+GT_NG!K71+GT_Spot!K71+Bawana_NG!K71+Bawana_RLNG!K71+Bawana_Spot!K71</f>
        <v>14.709999999999999</v>
      </c>
      <c r="I71" s="194">
        <f>PPCL_NG!R71+PPCL_Spot!R71+GT_NG!R71+GT_Spot!R71+Bawana_NG!R71+Bawana_RLNG!R71+Bawana_Spot!R71</f>
        <v>14.709188781694468</v>
      </c>
      <c r="J71" s="195">
        <f t="shared" si="8"/>
        <v>8.1121830553065877E-4</v>
      </c>
      <c r="K71" s="194">
        <f>PPCL_NG!L71+PPCL_Spot!L71+GT_NG!L71+GT_Spot!L71+Bawana_NG!L71+Bawana_RLNG!L71+Bawana_Spot!L71</f>
        <v>65.039999999999992</v>
      </c>
      <c r="L71" s="194">
        <f>PPCL_NG!S71+PPCL_Spot!S71+GT_NG!S71+GT_Spot!S71+Bawana_NG!S71+Bawana_RLNG!S71+Bawana_Spot!S71</f>
        <v>65.048262412205801</v>
      </c>
      <c r="M71" s="195">
        <f t="shared" si="9"/>
        <v>-8.2624122058092553E-3</v>
      </c>
      <c r="N71" s="194">
        <f>PPCL_NG!M71+PPCL_Spot!M71+GT_NG!M71+GT_Spot!M71+Bawana_NG!M71+Bawana_RLNG!M71+Bawana_Spot!M71</f>
        <v>136.87</v>
      </c>
      <c r="O71" s="194">
        <f>PPCL_NG!T71+PPCL_Spot!T71+GT_NG!T71+GT_Spot!T71+Bawana_NG!T71+Bawana_RLNG!T71+Bawana_Spot!T71</f>
        <v>136.91745644031465</v>
      </c>
      <c r="P71" s="195">
        <f t="shared" si="10"/>
        <v>-4.7456440314647352E-2</v>
      </c>
      <c r="Q71" s="195">
        <f t="shared" si="11"/>
        <v>-0.16999999999988624</v>
      </c>
    </row>
    <row r="72" spans="1:17">
      <c r="A72" s="34" t="s">
        <v>114</v>
      </c>
      <c r="B72" s="194">
        <f>PPCL_NG!I72+PPCL_Spot!I72+GT_NG!I72+GT_Spot!I72+Bawana_NG!I72+Bawana_RLNG!I72+Bawana_Spot!I72</f>
        <v>376.80000000000007</v>
      </c>
      <c r="C72" s="194">
        <f>PPCL_NG!P72+PPCL_Spot!P72+GT_NG!P72+GT_Spot!P72+Bawana_NG!P72+Bawana_RLNG!P72+Bawana_Spot!P72</f>
        <v>376.87280566750496</v>
      </c>
      <c r="D72" s="195">
        <f t="shared" si="6"/>
        <v>-7.28056675048947E-2</v>
      </c>
      <c r="E72" s="194">
        <f>PPCL_NG!J72+PPCL_Spot!J72+GT_NG!J72+GT_Spot!J72+Bawana_NG!J72+Bawana_RLNG!J72+Bawana_Spot!J72</f>
        <v>147.13</v>
      </c>
      <c r="F72" s="194">
        <f>PPCL_NG!Q72+PPCL_Spot!Q72+GT_NG!Q72+GT_Spot!Q72+Bawana_NG!Q72+Bawana_RLNG!Q72+Bawana_Spot!Q72</f>
        <v>147.17228669828006</v>
      </c>
      <c r="G72" s="195">
        <f t="shared" si="7"/>
        <v>-4.2286698280065593E-2</v>
      </c>
      <c r="H72" s="194">
        <f>PPCL_NG!K72+PPCL_Spot!K72+GT_NG!K72+GT_Spot!K72+Bawana_NG!K72+Bawana_RLNG!K72+Bawana_Spot!K72</f>
        <v>14.709999999999999</v>
      </c>
      <c r="I72" s="194">
        <f>PPCL_NG!R72+PPCL_Spot!R72+GT_NG!R72+GT_Spot!R72+Bawana_NG!R72+Bawana_RLNG!R72+Bawana_Spot!R72</f>
        <v>14.709188781694468</v>
      </c>
      <c r="J72" s="195">
        <f t="shared" si="8"/>
        <v>8.1121830553065877E-4</v>
      </c>
      <c r="K72" s="194">
        <f>PPCL_NG!L72+PPCL_Spot!L72+GT_NG!L72+GT_Spot!L72+Bawana_NG!L72+Bawana_RLNG!L72+Bawana_Spot!L72</f>
        <v>65.039999999999992</v>
      </c>
      <c r="L72" s="194">
        <f>PPCL_NG!S72+PPCL_Spot!S72+GT_NG!S72+GT_Spot!S72+Bawana_NG!S72+Bawana_RLNG!S72+Bawana_Spot!S72</f>
        <v>65.048262412205801</v>
      </c>
      <c r="M72" s="195">
        <f t="shared" si="9"/>
        <v>-8.2624122058092553E-3</v>
      </c>
      <c r="N72" s="194">
        <f>PPCL_NG!M72+PPCL_Spot!M72+GT_NG!M72+GT_Spot!M72+Bawana_NG!M72+Bawana_RLNG!M72+Bawana_Spot!M72</f>
        <v>136.87</v>
      </c>
      <c r="O72" s="194">
        <f>PPCL_NG!T72+PPCL_Spot!T72+GT_NG!T72+GT_Spot!T72+Bawana_NG!T72+Bawana_RLNG!T72+Bawana_Spot!T72</f>
        <v>136.91745644031465</v>
      </c>
      <c r="P72" s="195">
        <f t="shared" si="10"/>
        <v>-4.7456440314647352E-2</v>
      </c>
      <c r="Q72" s="195">
        <f t="shared" si="11"/>
        <v>-0.16999999999988624</v>
      </c>
    </row>
    <row r="73" spans="1:17">
      <c r="A73" s="34" t="s">
        <v>115</v>
      </c>
      <c r="B73" s="194">
        <f>PPCL_NG!I73+PPCL_Spot!I73+GT_NG!I73+GT_Spot!I73+Bawana_NG!I73+Bawana_RLNG!I73+Bawana_Spot!I73</f>
        <v>371</v>
      </c>
      <c r="C73" s="194">
        <f>PPCL_NG!P73+PPCL_Spot!P73+GT_NG!P73+GT_Spot!P73+Bawana_NG!P73+Bawana_RLNG!P73+Bawana_Spot!P73</f>
        <v>371.07280566750501</v>
      </c>
      <c r="D73" s="195">
        <f t="shared" si="6"/>
        <v>-7.2805667505008387E-2</v>
      </c>
      <c r="E73" s="194">
        <f>PPCL_NG!J73+PPCL_Spot!J73+GT_NG!J73+GT_Spot!J73+Bawana_NG!J73+Bawana_RLNG!J73+Bawana_Spot!J73</f>
        <v>145.32999999999998</v>
      </c>
      <c r="F73" s="194">
        <f>PPCL_NG!Q73+PPCL_Spot!Q73+GT_NG!Q73+GT_Spot!Q73+Bawana_NG!Q73+Bawana_RLNG!Q73+Bawana_Spot!Q73</f>
        <v>145.37228669828005</v>
      </c>
      <c r="G73" s="195">
        <f t="shared" si="7"/>
        <v>-4.2286698280065593E-2</v>
      </c>
      <c r="H73" s="194">
        <f>PPCL_NG!K73+PPCL_Spot!K73+GT_NG!K73+GT_Spot!K73+Bawana_NG!K73+Bawana_RLNG!K73+Bawana_Spot!K73</f>
        <v>14.709999999999999</v>
      </c>
      <c r="I73" s="194">
        <f>PPCL_NG!R73+PPCL_Spot!R73+GT_NG!R73+GT_Spot!R73+Bawana_NG!R73+Bawana_RLNG!R73+Bawana_Spot!R73</f>
        <v>14.709188781694468</v>
      </c>
      <c r="J73" s="195">
        <f t="shared" si="8"/>
        <v>8.1121830553065877E-4</v>
      </c>
      <c r="K73" s="194">
        <f>PPCL_NG!L73+PPCL_Spot!L73+GT_NG!L73+GT_Spot!L73+Bawana_NG!L73+Bawana_RLNG!L73+Bawana_Spot!L73</f>
        <v>65.039999999999992</v>
      </c>
      <c r="L73" s="194">
        <f>PPCL_NG!S73+PPCL_Spot!S73+GT_NG!S73+GT_Spot!S73+Bawana_NG!S73+Bawana_RLNG!S73+Bawana_Spot!S73</f>
        <v>65.048262412205801</v>
      </c>
      <c r="M73" s="195">
        <f t="shared" si="9"/>
        <v>-8.2624122058092553E-3</v>
      </c>
      <c r="N73" s="194">
        <f>PPCL_NG!M73+PPCL_Spot!M73+GT_NG!M73+GT_Spot!M73+Bawana_NG!M73+Bawana_RLNG!M73+Bawana_Spot!M73</f>
        <v>174.7</v>
      </c>
      <c r="O73" s="194">
        <f>PPCL_NG!T73+PPCL_Spot!T73+GT_NG!T73+GT_Spot!T73+Bawana_NG!T73+Bawana_RLNG!T73+Bawana_Spot!T73</f>
        <v>174.74745644031466</v>
      </c>
      <c r="P73" s="195">
        <f t="shared" si="10"/>
        <v>-4.7456440314675774E-2</v>
      </c>
      <c r="Q73" s="195">
        <f t="shared" si="11"/>
        <v>-0.17000000000002835</v>
      </c>
    </row>
    <row r="74" spans="1:17">
      <c r="A74" s="34" t="s">
        <v>116</v>
      </c>
      <c r="B74" s="194">
        <f>PPCL_NG!I74+PPCL_Spot!I74+GT_NG!I74+GT_Spot!I74+Bawana_NG!I74+Bawana_RLNG!I74+Bawana_Spot!I74</f>
        <v>371</v>
      </c>
      <c r="C74" s="194">
        <f>PPCL_NG!P74+PPCL_Spot!P74+GT_NG!P74+GT_Spot!P74+Bawana_NG!P74+Bawana_RLNG!P74+Bawana_Spot!P74</f>
        <v>371.07280566750501</v>
      </c>
      <c r="D74" s="195">
        <f t="shared" si="6"/>
        <v>-7.2805667505008387E-2</v>
      </c>
      <c r="E74" s="194">
        <f>PPCL_NG!J74+PPCL_Spot!J74+GT_NG!J74+GT_Spot!J74+Bawana_NG!J74+Bawana_RLNG!J74+Bawana_Spot!J74</f>
        <v>145.32999999999998</v>
      </c>
      <c r="F74" s="194">
        <f>PPCL_NG!Q74+PPCL_Spot!Q74+GT_NG!Q74+GT_Spot!Q74+Bawana_NG!Q74+Bawana_RLNG!Q74+Bawana_Spot!Q74</f>
        <v>145.37228669828005</v>
      </c>
      <c r="G74" s="195">
        <f t="shared" si="7"/>
        <v>-4.2286698280065593E-2</v>
      </c>
      <c r="H74" s="194">
        <f>PPCL_NG!K74+PPCL_Spot!K74+GT_NG!K74+GT_Spot!K74+Bawana_NG!K74+Bawana_RLNG!K74+Bawana_Spot!K74</f>
        <v>14.709999999999999</v>
      </c>
      <c r="I74" s="194">
        <f>PPCL_NG!R74+PPCL_Spot!R74+GT_NG!R74+GT_Spot!R74+Bawana_NG!R74+Bawana_RLNG!R74+Bawana_Spot!R74</f>
        <v>14.709188781694468</v>
      </c>
      <c r="J74" s="195">
        <f t="shared" si="8"/>
        <v>8.1121830553065877E-4</v>
      </c>
      <c r="K74" s="194">
        <f>PPCL_NG!L74+PPCL_Spot!L74+GT_NG!L74+GT_Spot!L74+Bawana_NG!L74+Bawana_RLNG!L74+Bawana_Spot!L74</f>
        <v>65.039999999999992</v>
      </c>
      <c r="L74" s="194">
        <f>PPCL_NG!S74+PPCL_Spot!S74+GT_NG!S74+GT_Spot!S74+Bawana_NG!S74+Bawana_RLNG!S74+Bawana_Spot!S74</f>
        <v>65.048262412205801</v>
      </c>
      <c r="M74" s="195">
        <f t="shared" si="9"/>
        <v>-8.2624122058092553E-3</v>
      </c>
      <c r="N74" s="194">
        <f>PPCL_NG!M74+PPCL_Spot!M74+GT_NG!M74+GT_Spot!M74+Bawana_NG!M74+Bawana_RLNG!M74+Bawana_Spot!M74</f>
        <v>174.7</v>
      </c>
      <c r="O74" s="194">
        <f>PPCL_NG!T74+PPCL_Spot!T74+GT_NG!T74+GT_Spot!T74+Bawana_NG!T74+Bawana_RLNG!T74+Bawana_Spot!T74</f>
        <v>174.74745644031466</v>
      </c>
      <c r="P74" s="195">
        <f t="shared" si="10"/>
        <v>-4.7456440314675774E-2</v>
      </c>
      <c r="Q74" s="195">
        <f t="shared" si="11"/>
        <v>-0.17000000000002835</v>
      </c>
    </row>
    <row r="75" spans="1:17">
      <c r="A75" s="34" t="s">
        <v>117</v>
      </c>
      <c r="B75" s="194">
        <f>PPCL_NG!I75+PPCL_Spot!I75+GT_NG!I75+GT_Spot!I75+Bawana_NG!I75+Bawana_RLNG!I75+Bawana_Spot!I75</f>
        <v>388.11</v>
      </c>
      <c r="C75" s="194">
        <f>PPCL_NG!P75+PPCL_Spot!P75+GT_NG!P75+GT_Spot!P75+Bawana_NG!P75+Bawana_RLNG!P75+Bawana_Spot!P75</f>
        <v>388.31249235379727</v>
      </c>
      <c r="D75" s="195">
        <f t="shared" si="6"/>
        <v>-0.20249235379725405</v>
      </c>
      <c r="E75" s="194">
        <f>PPCL_NG!J75+PPCL_Spot!J75+GT_NG!J75+GT_Spot!J75+Bawana_NG!J75+Bawana_RLNG!J75+Bawana_Spot!J75</f>
        <v>141</v>
      </c>
      <c r="F75" s="194">
        <f>PPCL_NG!Q75+PPCL_Spot!Q75+GT_NG!Q75+GT_Spot!Q75+Bawana_NG!Q75+Bawana_RLNG!Q75+Bawana_Spot!Q75</f>
        <v>141.11638388561767</v>
      </c>
      <c r="G75" s="195">
        <f t="shared" si="7"/>
        <v>-0.11638388561766533</v>
      </c>
      <c r="H75" s="194">
        <f>PPCL_NG!K75+PPCL_Spot!K75+GT_NG!K75+GT_Spot!K75+Bawana_NG!K75+Bawana_RLNG!K75+Bawana_Spot!K75</f>
        <v>14.95</v>
      </c>
      <c r="I75" s="194">
        <f>PPCL_NG!R75+PPCL_Spot!R75+GT_NG!R75+GT_Spot!R75+Bawana_NG!R75+Bawana_RLNG!R75+Bawana_Spot!R75</f>
        <v>14.949796274331959</v>
      </c>
      <c r="J75" s="195">
        <f t="shared" si="8"/>
        <v>2.037256680402777E-4</v>
      </c>
      <c r="K75" s="194">
        <f>PPCL_NG!L75+PPCL_Spot!L75+GT_NG!L75+GT_Spot!L75+Bawana_NG!L75+Bawana_RLNG!L75+Bawana_Spot!L75</f>
        <v>66.25</v>
      </c>
      <c r="L75" s="194">
        <f>PPCL_NG!S75+PPCL_Spot!S75+GT_NG!S75+GT_Spot!S75+Bawana_NG!S75+Bawana_RLNG!S75+Bawana_Spot!S75</f>
        <v>66.280119434903028</v>
      </c>
      <c r="M75" s="195">
        <f t="shared" si="9"/>
        <v>-3.0119434903028264E-2</v>
      </c>
      <c r="N75" s="194">
        <f>PPCL_NG!M75+PPCL_Spot!M75+GT_NG!M75+GT_Spot!M75+Bawana_NG!M75+Bawana_RLNG!M75+Bawana_Spot!M75</f>
        <v>169.46</v>
      </c>
      <c r="O75" s="194">
        <f>PPCL_NG!T75+PPCL_Spot!T75+GT_NG!T75+GT_Spot!T75+Bawana_NG!T75+Bawana_RLNG!T75+Bawana_Spot!T75</f>
        <v>169.59120805135001</v>
      </c>
      <c r="P75" s="195">
        <f t="shared" si="10"/>
        <v>-0.13120805135000069</v>
      </c>
      <c r="Q75" s="195">
        <f t="shared" si="11"/>
        <v>-0.47999999999990806</v>
      </c>
    </row>
    <row r="76" spans="1:17">
      <c r="A76" s="34" t="s">
        <v>118</v>
      </c>
      <c r="B76" s="194">
        <f>PPCL_NG!I76+PPCL_Spot!I76+GT_NG!I76+GT_Spot!I76+Bawana_NG!I76+Bawana_RLNG!I76+Bawana_Spot!I76</f>
        <v>388.11</v>
      </c>
      <c r="C76" s="194">
        <f>PPCL_NG!P76+PPCL_Spot!P76+GT_NG!P76+GT_Spot!P76+Bawana_NG!P76+Bawana_RLNG!P76+Bawana_Spot!P76</f>
        <v>388.31249235379727</v>
      </c>
      <c r="D76" s="195">
        <f t="shared" si="6"/>
        <v>-0.20249235379725405</v>
      </c>
      <c r="E76" s="194">
        <f>PPCL_NG!J76+PPCL_Spot!J76+GT_NG!J76+GT_Spot!J76+Bawana_NG!J76+Bawana_RLNG!J76+Bawana_Spot!J76</f>
        <v>141</v>
      </c>
      <c r="F76" s="194">
        <f>PPCL_NG!Q76+PPCL_Spot!Q76+GT_NG!Q76+GT_Spot!Q76+Bawana_NG!Q76+Bawana_RLNG!Q76+Bawana_Spot!Q76</f>
        <v>141.11638388561767</v>
      </c>
      <c r="G76" s="195">
        <f t="shared" si="7"/>
        <v>-0.11638388561766533</v>
      </c>
      <c r="H76" s="194">
        <f>PPCL_NG!K76+PPCL_Spot!K76+GT_NG!K76+GT_Spot!K76+Bawana_NG!K76+Bawana_RLNG!K76+Bawana_Spot!K76</f>
        <v>14.95</v>
      </c>
      <c r="I76" s="194">
        <f>PPCL_NG!R76+PPCL_Spot!R76+GT_NG!R76+GT_Spot!R76+Bawana_NG!R76+Bawana_RLNG!R76+Bawana_Spot!R76</f>
        <v>14.949796274331959</v>
      </c>
      <c r="J76" s="195">
        <f t="shared" si="8"/>
        <v>2.037256680402777E-4</v>
      </c>
      <c r="K76" s="194">
        <f>PPCL_NG!L76+PPCL_Spot!L76+GT_NG!L76+GT_Spot!L76+Bawana_NG!L76+Bawana_RLNG!L76+Bawana_Spot!L76</f>
        <v>66.25</v>
      </c>
      <c r="L76" s="194">
        <f>PPCL_NG!S76+PPCL_Spot!S76+GT_NG!S76+GT_Spot!S76+Bawana_NG!S76+Bawana_RLNG!S76+Bawana_Spot!S76</f>
        <v>66.280119434903028</v>
      </c>
      <c r="M76" s="195">
        <f t="shared" si="9"/>
        <v>-3.0119434903028264E-2</v>
      </c>
      <c r="N76" s="194">
        <f>PPCL_NG!M76+PPCL_Spot!M76+GT_NG!M76+GT_Spot!M76+Bawana_NG!M76+Bawana_RLNG!M76+Bawana_Spot!M76</f>
        <v>169.46</v>
      </c>
      <c r="O76" s="194">
        <f>PPCL_NG!T76+PPCL_Spot!T76+GT_NG!T76+GT_Spot!T76+Bawana_NG!T76+Bawana_RLNG!T76+Bawana_Spot!T76</f>
        <v>169.59120805135001</v>
      </c>
      <c r="P76" s="195">
        <f t="shared" si="10"/>
        <v>-0.13120805135000069</v>
      </c>
      <c r="Q76" s="195">
        <f t="shared" si="11"/>
        <v>-0.47999999999990806</v>
      </c>
    </row>
    <row r="77" spans="1:17">
      <c r="A77" s="34" t="s">
        <v>119</v>
      </c>
      <c r="B77" s="194">
        <f>PPCL_NG!I77+PPCL_Spot!I77+GT_NG!I77+GT_Spot!I77+Bawana_NG!I77+Bawana_RLNG!I77+Bawana_Spot!I77</f>
        <v>388.11</v>
      </c>
      <c r="C77" s="194">
        <f>PPCL_NG!P77+PPCL_Spot!P77+GT_NG!P77+GT_Spot!P77+Bawana_NG!P77+Bawana_RLNG!P77+Bawana_Spot!P77</f>
        <v>388.31249235379727</v>
      </c>
      <c r="D77" s="195">
        <f t="shared" si="6"/>
        <v>-0.20249235379725405</v>
      </c>
      <c r="E77" s="194">
        <f>PPCL_NG!J77+PPCL_Spot!J77+GT_NG!J77+GT_Spot!J77+Bawana_NG!J77+Bawana_RLNG!J77+Bawana_Spot!J77</f>
        <v>141</v>
      </c>
      <c r="F77" s="194">
        <f>PPCL_NG!Q77+PPCL_Spot!Q77+GT_NG!Q77+GT_Spot!Q77+Bawana_NG!Q77+Bawana_RLNG!Q77+Bawana_Spot!Q77</f>
        <v>141.11638388561767</v>
      </c>
      <c r="G77" s="195">
        <f t="shared" si="7"/>
        <v>-0.11638388561766533</v>
      </c>
      <c r="H77" s="194">
        <f>PPCL_NG!K77+PPCL_Spot!K77+GT_NG!K77+GT_Spot!K77+Bawana_NG!K77+Bawana_RLNG!K77+Bawana_Spot!K77</f>
        <v>14.95</v>
      </c>
      <c r="I77" s="194">
        <f>PPCL_NG!R77+PPCL_Spot!R77+GT_NG!R77+GT_Spot!R77+Bawana_NG!R77+Bawana_RLNG!R77+Bawana_Spot!R77</f>
        <v>14.949796274331959</v>
      </c>
      <c r="J77" s="195">
        <f t="shared" si="8"/>
        <v>2.037256680402777E-4</v>
      </c>
      <c r="K77" s="194">
        <f>PPCL_NG!L77+PPCL_Spot!L77+GT_NG!L77+GT_Spot!L77+Bawana_NG!L77+Bawana_RLNG!L77+Bawana_Spot!L77</f>
        <v>66.25</v>
      </c>
      <c r="L77" s="194">
        <f>PPCL_NG!S77+PPCL_Spot!S77+GT_NG!S77+GT_Spot!S77+Bawana_NG!S77+Bawana_RLNG!S77+Bawana_Spot!S77</f>
        <v>66.280119434903028</v>
      </c>
      <c r="M77" s="195">
        <f t="shared" si="9"/>
        <v>-3.0119434903028264E-2</v>
      </c>
      <c r="N77" s="194">
        <f>PPCL_NG!M77+PPCL_Spot!M77+GT_NG!M77+GT_Spot!M77+Bawana_NG!M77+Bawana_RLNG!M77+Bawana_Spot!M77</f>
        <v>169.46</v>
      </c>
      <c r="O77" s="194">
        <f>PPCL_NG!T77+PPCL_Spot!T77+GT_NG!T77+GT_Spot!T77+Bawana_NG!T77+Bawana_RLNG!T77+Bawana_Spot!T77</f>
        <v>169.59120805135001</v>
      </c>
      <c r="P77" s="195">
        <f t="shared" si="10"/>
        <v>-0.13120805135000069</v>
      </c>
      <c r="Q77" s="195">
        <f t="shared" si="11"/>
        <v>-0.47999999999990806</v>
      </c>
    </row>
    <row r="78" spans="1:17">
      <c r="A78" s="34" t="s">
        <v>120</v>
      </c>
      <c r="B78" s="194">
        <f>PPCL_NG!I78+PPCL_Spot!I78+GT_NG!I78+GT_Spot!I78+Bawana_NG!I78+Bawana_RLNG!I78+Bawana_Spot!I78</f>
        <v>388.11</v>
      </c>
      <c r="C78" s="194">
        <f>PPCL_NG!P78+PPCL_Spot!P78+GT_NG!P78+GT_Spot!P78+Bawana_NG!P78+Bawana_RLNG!P78+Bawana_Spot!P78</f>
        <v>388.31249235379727</v>
      </c>
      <c r="D78" s="195">
        <f t="shared" si="6"/>
        <v>-0.20249235379725405</v>
      </c>
      <c r="E78" s="194">
        <f>PPCL_NG!J78+PPCL_Spot!J78+GT_NG!J78+GT_Spot!J78+Bawana_NG!J78+Bawana_RLNG!J78+Bawana_Spot!J78</f>
        <v>141</v>
      </c>
      <c r="F78" s="194">
        <f>PPCL_NG!Q78+PPCL_Spot!Q78+GT_NG!Q78+GT_Spot!Q78+Bawana_NG!Q78+Bawana_RLNG!Q78+Bawana_Spot!Q78</f>
        <v>141.11638388561767</v>
      </c>
      <c r="G78" s="195">
        <f t="shared" si="7"/>
        <v>-0.11638388561766533</v>
      </c>
      <c r="H78" s="194">
        <f>PPCL_NG!K78+PPCL_Spot!K78+GT_NG!K78+GT_Spot!K78+Bawana_NG!K78+Bawana_RLNG!K78+Bawana_Spot!K78</f>
        <v>14.95</v>
      </c>
      <c r="I78" s="194">
        <f>PPCL_NG!R78+PPCL_Spot!R78+GT_NG!R78+GT_Spot!R78+Bawana_NG!R78+Bawana_RLNG!R78+Bawana_Spot!R78</f>
        <v>14.949796274331959</v>
      </c>
      <c r="J78" s="195">
        <f t="shared" si="8"/>
        <v>2.037256680402777E-4</v>
      </c>
      <c r="K78" s="194">
        <f>PPCL_NG!L78+PPCL_Spot!L78+GT_NG!L78+GT_Spot!L78+Bawana_NG!L78+Bawana_RLNG!L78+Bawana_Spot!L78</f>
        <v>66.25</v>
      </c>
      <c r="L78" s="194">
        <f>PPCL_NG!S78+PPCL_Spot!S78+GT_NG!S78+GT_Spot!S78+Bawana_NG!S78+Bawana_RLNG!S78+Bawana_Spot!S78</f>
        <v>66.280119434903028</v>
      </c>
      <c r="M78" s="195">
        <f t="shared" si="9"/>
        <v>-3.0119434903028264E-2</v>
      </c>
      <c r="N78" s="194">
        <f>PPCL_NG!M78+PPCL_Spot!M78+GT_NG!M78+GT_Spot!M78+Bawana_NG!M78+Bawana_RLNG!M78+Bawana_Spot!M78</f>
        <v>169.46</v>
      </c>
      <c r="O78" s="194">
        <f>PPCL_NG!T78+PPCL_Spot!T78+GT_NG!T78+GT_Spot!T78+Bawana_NG!T78+Bawana_RLNG!T78+Bawana_Spot!T78</f>
        <v>169.59120805135001</v>
      </c>
      <c r="P78" s="195">
        <f t="shared" si="10"/>
        <v>-0.13120805135000069</v>
      </c>
      <c r="Q78" s="195">
        <f t="shared" si="11"/>
        <v>-0.47999999999990806</v>
      </c>
    </row>
    <row r="79" spans="1:17">
      <c r="A79" s="34" t="s">
        <v>121</v>
      </c>
      <c r="B79" s="194">
        <f>PPCL_NG!I79+PPCL_Spot!I79+GT_NG!I79+GT_Spot!I79+Bawana_NG!I79+Bawana_RLNG!I79+Bawana_Spot!I79</f>
        <v>357.46</v>
      </c>
      <c r="C79" s="194">
        <f>PPCL_NG!P79+PPCL_Spot!P79+GT_NG!P79+GT_Spot!P79+Bawana_NG!P79+Bawana_RLNG!P79+Bawana_Spot!P79</f>
        <v>357.66312738180068</v>
      </c>
      <c r="D79" s="195">
        <f t="shared" si="6"/>
        <v>-0.203127381800698</v>
      </c>
      <c r="E79" s="194">
        <f>PPCL_NG!J79+PPCL_Spot!J79+GT_NG!J79+GT_Spot!J79+Bawana_NG!J79+Bawana_RLNG!J79+Bawana_Spot!J79</f>
        <v>141</v>
      </c>
      <c r="F79" s="194">
        <f>PPCL_NG!Q79+PPCL_Spot!Q79+GT_NG!Q79+GT_Spot!Q79+Bawana_NG!Q79+Bawana_RLNG!Q79+Bawana_Spot!Q79</f>
        <v>141.11614332255948</v>
      </c>
      <c r="G79" s="195">
        <f t="shared" si="7"/>
        <v>-0.11614332255948057</v>
      </c>
      <c r="H79" s="194">
        <f>PPCL_NG!K79+PPCL_Spot!K79+GT_NG!K79+GT_Spot!K79+Bawana_NG!K79+Bawana_RLNG!K79+Bawana_Spot!K79</f>
        <v>14.95</v>
      </c>
      <c r="I79" s="194">
        <f>PPCL_NG!R79+PPCL_Spot!R79+GT_NG!R79+GT_Spot!R79+Bawana_NG!R79+Bawana_RLNG!R79+Bawana_Spot!R79</f>
        <v>14.949771883910785</v>
      </c>
      <c r="J79" s="195">
        <f t="shared" si="8"/>
        <v>2.281160892145806E-4</v>
      </c>
      <c r="K79" s="194">
        <f>PPCL_NG!L79+PPCL_Spot!L79+GT_NG!L79+GT_Spot!L79+Bawana_NG!L79+Bawana_RLNG!L79+Bawana_Spot!L79</f>
        <v>66.25</v>
      </c>
      <c r="L79" s="194">
        <f>PPCL_NG!S79+PPCL_Spot!S79+GT_NG!S79+GT_Spot!S79+Bawana_NG!S79+Bawana_RLNG!S79+Bawana_Spot!S79</f>
        <v>66.280040082505366</v>
      </c>
      <c r="M79" s="195">
        <f t="shared" si="9"/>
        <v>-3.0040082505365717E-2</v>
      </c>
      <c r="N79" s="194">
        <f>PPCL_NG!M79+PPCL_Spot!M79+GT_NG!M79+GT_Spot!M79+Bawana_NG!M79+Bawana_RLNG!M79+Bawana_Spot!M79</f>
        <v>169.46</v>
      </c>
      <c r="O79" s="194">
        <f>PPCL_NG!T79+PPCL_Spot!T79+GT_NG!T79+GT_Spot!T79+Bawana_NG!T79+Bawana_RLNG!T79+Bawana_Spot!T79</f>
        <v>169.59091732922363</v>
      </c>
      <c r="P79" s="195">
        <f t="shared" si="10"/>
        <v>-0.13091732922362098</v>
      </c>
      <c r="Q79" s="195">
        <f t="shared" si="11"/>
        <v>-0.47999999999995069</v>
      </c>
    </row>
    <row r="80" spans="1:17">
      <c r="A80" s="34" t="s">
        <v>122</v>
      </c>
      <c r="B80" s="194">
        <f>PPCL_NG!I80+PPCL_Spot!I80+GT_NG!I80+GT_Spot!I80+Bawana_NG!I80+Bawana_RLNG!I80+Bawana_Spot!I80</f>
        <v>357.46</v>
      </c>
      <c r="C80" s="194">
        <f>PPCL_NG!P80+PPCL_Spot!P80+GT_NG!P80+GT_Spot!P80+Bawana_NG!P80+Bawana_RLNG!P80+Bawana_Spot!P80</f>
        <v>357.66312738180068</v>
      </c>
      <c r="D80" s="195">
        <f t="shared" si="6"/>
        <v>-0.203127381800698</v>
      </c>
      <c r="E80" s="194">
        <f>PPCL_NG!J80+PPCL_Spot!J80+GT_NG!J80+GT_Spot!J80+Bawana_NG!J80+Bawana_RLNG!J80+Bawana_Spot!J80</f>
        <v>141</v>
      </c>
      <c r="F80" s="194">
        <f>PPCL_NG!Q80+PPCL_Spot!Q80+GT_NG!Q80+GT_Spot!Q80+Bawana_NG!Q80+Bawana_RLNG!Q80+Bawana_Spot!Q80</f>
        <v>141.11614332255948</v>
      </c>
      <c r="G80" s="195">
        <f t="shared" si="7"/>
        <v>-0.11614332255948057</v>
      </c>
      <c r="H80" s="194">
        <f>PPCL_NG!K80+PPCL_Spot!K80+GT_NG!K80+GT_Spot!K80+Bawana_NG!K80+Bawana_RLNG!K80+Bawana_Spot!K80</f>
        <v>14.95</v>
      </c>
      <c r="I80" s="194">
        <f>PPCL_NG!R80+PPCL_Spot!R80+GT_NG!R80+GT_Spot!R80+Bawana_NG!R80+Bawana_RLNG!R80+Bawana_Spot!R80</f>
        <v>14.949771883910785</v>
      </c>
      <c r="J80" s="195">
        <f t="shared" si="8"/>
        <v>2.281160892145806E-4</v>
      </c>
      <c r="K80" s="194">
        <f>PPCL_NG!L80+PPCL_Spot!L80+GT_NG!L80+GT_Spot!L80+Bawana_NG!L80+Bawana_RLNG!L80+Bawana_Spot!L80</f>
        <v>66.25</v>
      </c>
      <c r="L80" s="194">
        <f>PPCL_NG!S80+PPCL_Spot!S80+GT_NG!S80+GT_Spot!S80+Bawana_NG!S80+Bawana_RLNG!S80+Bawana_Spot!S80</f>
        <v>66.280040082505366</v>
      </c>
      <c r="M80" s="195">
        <f t="shared" si="9"/>
        <v>-3.0040082505365717E-2</v>
      </c>
      <c r="N80" s="194">
        <f>PPCL_NG!M80+PPCL_Spot!M80+GT_NG!M80+GT_Spot!M80+Bawana_NG!M80+Bawana_RLNG!M80+Bawana_Spot!M80</f>
        <v>169.46</v>
      </c>
      <c r="O80" s="194">
        <f>PPCL_NG!T80+PPCL_Spot!T80+GT_NG!T80+GT_Spot!T80+Bawana_NG!T80+Bawana_RLNG!T80+Bawana_Spot!T80</f>
        <v>169.59091732922363</v>
      </c>
      <c r="P80" s="195">
        <f t="shared" si="10"/>
        <v>-0.13091732922362098</v>
      </c>
      <c r="Q80" s="195">
        <f t="shared" si="11"/>
        <v>-0.47999999999995069</v>
      </c>
    </row>
    <row r="81" spans="1:17">
      <c r="A81" s="34" t="s">
        <v>123</v>
      </c>
      <c r="B81" s="194">
        <f>PPCL_NG!I81+PPCL_Spot!I81+GT_NG!I81+GT_Spot!I81+Bawana_NG!I81+Bawana_RLNG!I81+Bawana_Spot!I81</f>
        <v>358.05999999999995</v>
      </c>
      <c r="C81" s="194">
        <f>PPCL_NG!P81+PPCL_Spot!P81+GT_NG!P81+GT_Spot!P81+Bawana_NG!P81+Bawana_RLNG!P81+Bawana_Spot!P81</f>
        <v>358.25969883377013</v>
      </c>
      <c r="D81" s="195">
        <f t="shared" si="6"/>
        <v>-0.19969883377018505</v>
      </c>
      <c r="E81" s="194">
        <f>PPCL_NG!J81+PPCL_Spot!J81+GT_NG!J81+GT_Spot!J81+Bawana_NG!J81+Bawana_RLNG!J81+Bawana_Spot!J81</f>
        <v>141</v>
      </c>
      <c r="F81" s="194">
        <f>PPCL_NG!Q81+PPCL_Spot!Q81+GT_NG!Q81+GT_Spot!Q81+Bawana_NG!Q81+Bawana_RLNG!Q81+Bawana_Spot!Q81</f>
        <v>141.10939919070691</v>
      </c>
      <c r="G81" s="195">
        <f t="shared" si="7"/>
        <v>-0.10939919070690962</v>
      </c>
      <c r="H81" s="194">
        <f>PPCL_NG!K81+PPCL_Spot!K81+GT_NG!K81+GT_Spot!K81+Bawana_NG!K81+Bawana_RLNG!K81+Bawana_Spot!K81</f>
        <v>14.95</v>
      </c>
      <c r="I81" s="194">
        <f>PPCL_NG!R81+PPCL_Spot!R81+GT_NG!R81+GT_Spot!R81+Bawana_NG!R81+Bawana_RLNG!R81+Bawana_Spot!R81</f>
        <v>14.949771883910785</v>
      </c>
      <c r="J81" s="195">
        <f t="shared" si="8"/>
        <v>2.281160892145806E-4</v>
      </c>
      <c r="K81" s="194">
        <f>PPCL_NG!L81+PPCL_Spot!L81+GT_NG!L81+GT_Spot!L81+Bawana_NG!L81+Bawana_RLNG!L81+Bawana_Spot!L81</f>
        <v>66.25</v>
      </c>
      <c r="L81" s="194">
        <f>PPCL_NG!S81+PPCL_Spot!S81+GT_NG!S81+GT_Spot!S81+Bawana_NG!S81+Bawana_RLNG!S81+Bawana_Spot!S81</f>
        <v>66.278286608223695</v>
      </c>
      <c r="M81" s="195">
        <f t="shared" si="9"/>
        <v>-2.8286608223694998E-2</v>
      </c>
      <c r="N81" s="194">
        <f>PPCL_NG!M81+PPCL_Spot!M81+GT_NG!M81+GT_Spot!M81+Bawana_NG!M81+Bawana_RLNG!M81+Bawana_Spot!M81</f>
        <v>170.85999999999999</v>
      </c>
      <c r="O81" s="194">
        <f>PPCL_NG!T81+PPCL_Spot!T81+GT_NG!T81+GT_Spot!T81+Bawana_NG!T81+Bawana_RLNG!T81+Bawana_Spot!T81</f>
        <v>171.00284348338846</v>
      </c>
      <c r="P81" s="195">
        <f t="shared" si="10"/>
        <v>-0.14284348338847508</v>
      </c>
      <c r="Q81" s="195">
        <f t="shared" si="11"/>
        <v>-0.48000000000005016</v>
      </c>
    </row>
    <row r="82" spans="1:17">
      <c r="A82" s="34" t="s">
        <v>124</v>
      </c>
      <c r="B82" s="194">
        <f>PPCL_NG!I82+PPCL_Spot!I82+GT_NG!I82+GT_Spot!I82+Bawana_NG!I82+Bawana_RLNG!I82+Bawana_Spot!I82</f>
        <v>358.05999999999995</v>
      </c>
      <c r="C82" s="194">
        <f>PPCL_NG!P82+PPCL_Spot!P82+GT_NG!P82+GT_Spot!P82+Bawana_NG!P82+Bawana_RLNG!P82+Bawana_Spot!P82</f>
        <v>358.25969883377013</v>
      </c>
      <c r="D82" s="195">
        <f t="shared" si="6"/>
        <v>-0.19969883377018505</v>
      </c>
      <c r="E82" s="194">
        <f>PPCL_NG!J82+PPCL_Spot!J82+GT_NG!J82+GT_Spot!J82+Bawana_NG!J82+Bawana_RLNG!J82+Bawana_Spot!J82</f>
        <v>141</v>
      </c>
      <c r="F82" s="194">
        <f>PPCL_NG!Q82+PPCL_Spot!Q82+GT_NG!Q82+GT_Spot!Q82+Bawana_NG!Q82+Bawana_RLNG!Q82+Bawana_Spot!Q82</f>
        <v>141.10939919070691</v>
      </c>
      <c r="G82" s="195">
        <f t="shared" si="7"/>
        <v>-0.10939919070690962</v>
      </c>
      <c r="H82" s="194">
        <f>PPCL_NG!K82+PPCL_Spot!K82+GT_NG!K82+GT_Spot!K82+Bawana_NG!K82+Bawana_RLNG!K82+Bawana_Spot!K82</f>
        <v>14.95</v>
      </c>
      <c r="I82" s="194">
        <f>PPCL_NG!R82+PPCL_Spot!R82+GT_NG!R82+GT_Spot!R82+Bawana_NG!R82+Bawana_RLNG!R82+Bawana_Spot!R82</f>
        <v>14.949771883910785</v>
      </c>
      <c r="J82" s="195">
        <f t="shared" si="8"/>
        <v>2.281160892145806E-4</v>
      </c>
      <c r="K82" s="194">
        <f>PPCL_NG!L82+PPCL_Spot!L82+GT_NG!L82+GT_Spot!L82+Bawana_NG!L82+Bawana_RLNG!L82+Bawana_Spot!L82</f>
        <v>66.25</v>
      </c>
      <c r="L82" s="194">
        <f>PPCL_NG!S82+PPCL_Spot!S82+GT_NG!S82+GT_Spot!S82+Bawana_NG!S82+Bawana_RLNG!S82+Bawana_Spot!S82</f>
        <v>66.278286608223695</v>
      </c>
      <c r="M82" s="195">
        <f t="shared" si="9"/>
        <v>-2.8286608223694998E-2</v>
      </c>
      <c r="N82" s="194">
        <f>PPCL_NG!M82+PPCL_Spot!M82+GT_NG!M82+GT_Spot!M82+Bawana_NG!M82+Bawana_RLNG!M82+Bawana_Spot!M82</f>
        <v>170.85999999999999</v>
      </c>
      <c r="O82" s="194">
        <f>PPCL_NG!T82+PPCL_Spot!T82+GT_NG!T82+GT_Spot!T82+Bawana_NG!T82+Bawana_RLNG!T82+Bawana_Spot!T82</f>
        <v>171.00284348338846</v>
      </c>
      <c r="P82" s="195">
        <f t="shared" si="10"/>
        <v>-0.14284348338847508</v>
      </c>
      <c r="Q82" s="195">
        <f t="shared" si="11"/>
        <v>-0.48000000000005016</v>
      </c>
    </row>
    <row r="83" spans="1:17">
      <c r="A83" s="34" t="s">
        <v>125</v>
      </c>
      <c r="B83" s="194">
        <f>PPCL_NG!I83+PPCL_Spot!I83+GT_NG!I83+GT_Spot!I83+Bawana_NG!I83+Bawana_RLNG!I83+Bawana_Spot!I83</f>
        <v>358.05999999999995</v>
      </c>
      <c r="C83" s="194">
        <f>PPCL_NG!P83+PPCL_Spot!P83+GT_NG!P83+GT_Spot!P83+Bawana_NG!P83+Bawana_RLNG!P83+Bawana_Spot!P83</f>
        <v>358.25969883377013</v>
      </c>
      <c r="D83" s="195">
        <f t="shared" si="6"/>
        <v>-0.19969883377018505</v>
      </c>
      <c r="E83" s="194">
        <f>PPCL_NG!J83+PPCL_Spot!J83+GT_NG!J83+GT_Spot!J83+Bawana_NG!J83+Bawana_RLNG!J83+Bawana_Spot!J83</f>
        <v>141</v>
      </c>
      <c r="F83" s="194">
        <f>PPCL_NG!Q83+PPCL_Spot!Q83+GT_NG!Q83+GT_Spot!Q83+Bawana_NG!Q83+Bawana_RLNG!Q83+Bawana_Spot!Q83</f>
        <v>141.10939919070691</v>
      </c>
      <c r="G83" s="195">
        <f t="shared" si="7"/>
        <v>-0.10939919070690962</v>
      </c>
      <c r="H83" s="194">
        <f>PPCL_NG!K83+PPCL_Spot!K83+GT_NG!K83+GT_Spot!K83+Bawana_NG!K83+Bawana_RLNG!K83+Bawana_Spot!K83</f>
        <v>14.95</v>
      </c>
      <c r="I83" s="194">
        <f>PPCL_NG!R83+PPCL_Spot!R83+GT_NG!R83+GT_Spot!R83+Bawana_NG!R83+Bawana_RLNG!R83+Bawana_Spot!R83</f>
        <v>14.949771883910785</v>
      </c>
      <c r="J83" s="195">
        <f t="shared" si="8"/>
        <v>2.281160892145806E-4</v>
      </c>
      <c r="K83" s="194">
        <f>PPCL_NG!L83+PPCL_Spot!L83+GT_NG!L83+GT_Spot!L83+Bawana_NG!L83+Bawana_RLNG!L83+Bawana_Spot!L83</f>
        <v>66.25</v>
      </c>
      <c r="L83" s="194">
        <f>PPCL_NG!S83+PPCL_Spot!S83+GT_NG!S83+GT_Spot!S83+Bawana_NG!S83+Bawana_RLNG!S83+Bawana_Spot!S83</f>
        <v>66.278286608223695</v>
      </c>
      <c r="M83" s="195">
        <f t="shared" si="9"/>
        <v>-2.8286608223694998E-2</v>
      </c>
      <c r="N83" s="194">
        <f>PPCL_NG!M83+PPCL_Spot!M83+GT_NG!M83+GT_Spot!M83+Bawana_NG!M83+Bawana_RLNG!M83+Bawana_Spot!M83</f>
        <v>170.85999999999999</v>
      </c>
      <c r="O83" s="194">
        <f>PPCL_NG!T83+PPCL_Spot!T83+GT_NG!T83+GT_Spot!T83+Bawana_NG!T83+Bawana_RLNG!T83+Bawana_Spot!T83</f>
        <v>171.00284348338846</v>
      </c>
      <c r="P83" s="195">
        <f t="shared" si="10"/>
        <v>-0.14284348338847508</v>
      </c>
      <c r="Q83" s="195">
        <f t="shared" si="11"/>
        <v>-0.48000000000005016</v>
      </c>
    </row>
    <row r="84" spans="1:17">
      <c r="A84" s="34" t="s">
        <v>126</v>
      </c>
      <c r="B84" s="194">
        <f>PPCL_NG!I84+PPCL_Spot!I84+GT_NG!I84+GT_Spot!I84+Bawana_NG!I84+Bawana_RLNG!I84+Bawana_Spot!I84</f>
        <v>358.05999999999995</v>
      </c>
      <c r="C84" s="194">
        <f>PPCL_NG!P84+PPCL_Spot!P84+GT_NG!P84+GT_Spot!P84+Bawana_NG!P84+Bawana_RLNG!P84+Bawana_Spot!P84</f>
        <v>358.25969883377013</v>
      </c>
      <c r="D84" s="195">
        <f t="shared" si="6"/>
        <v>-0.19969883377018505</v>
      </c>
      <c r="E84" s="194">
        <f>PPCL_NG!J84+PPCL_Spot!J84+GT_NG!J84+GT_Spot!J84+Bawana_NG!J84+Bawana_RLNG!J84+Bawana_Spot!J84</f>
        <v>141</v>
      </c>
      <c r="F84" s="194">
        <f>PPCL_NG!Q84+PPCL_Spot!Q84+GT_NG!Q84+GT_Spot!Q84+Bawana_NG!Q84+Bawana_RLNG!Q84+Bawana_Spot!Q84</f>
        <v>141.10939919070691</v>
      </c>
      <c r="G84" s="195">
        <f t="shared" si="7"/>
        <v>-0.10939919070690962</v>
      </c>
      <c r="H84" s="194">
        <f>PPCL_NG!K84+PPCL_Spot!K84+GT_NG!K84+GT_Spot!K84+Bawana_NG!K84+Bawana_RLNG!K84+Bawana_Spot!K84</f>
        <v>14.95</v>
      </c>
      <c r="I84" s="194">
        <f>PPCL_NG!R84+PPCL_Spot!R84+GT_NG!R84+GT_Spot!R84+Bawana_NG!R84+Bawana_RLNG!R84+Bawana_Spot!R84</f>
        <v>14.949771883910785</v>
      </c>
      <c r="J84" s="195">
        <f t="shared" si="8"/>
        <v>2.281160892145806E-4</v>
      </c>
      <c r="K84" s="194">
        <f>PPCL_NG!L84+PPCL_Spot!L84+GT_NG!L84+GT_Spot!L84+Bawana_NG!L84+Bawana_RLNG!L84+Bawana_Spot!L84</f>
        <v>66.25</v>
      </c>
      <c r="L84" s="194">
        <f>PPCL_NG!S84+PPCL_Spot!S84+GT_NG!S84+GT_Spot!S84+Bawana_NG!S84+Bawana_RLNG!S84+Bawana_Spot!S84</f>
        <v>66.278286608223695</v>
      </c>
      <c r="M84" s="195">
        <f t="shared" si="9"/>
        <v>-2.8286608223694998E-2</v>
      </c>
      <c r="N84" s="194">
        <f>PPCL_NG!M84+PPCL_Spot!M84+GT_NG!M84+GT_Spot!M84+Bawana_NG!M84+Bawana_RLNG!M84+Bawana_Spot!M84</f>
        <v>170.85999999999999</v>
      </c>
      <c r="O84" s="194">
        <f>PPCL_NG!T84+PPCL_Spot!T84+GT_NG!T84+GT_Spot!T84+Bawana_NG!T84+Bawana_RLNG!T84+Bawana_Spot!T84</f>
        <v>171.00284348338846</v>
      </c>
      <c r="P84" s="195">
        <f t="shared" si="10"/>
        <v>-0.14284348338847508</v>
      </c>
      <c r="Q84" s="195">
        <f t="shared" si="11"/>
        <v>-0.48000000000005016</v>
      </c>
    </row>
    <row r="85" spans="1:17">
      <c r="A85" s="34" t="s">
        <v>127</v>
      </c>
      <c r="B85" s="194">
        <f>PPCL_NG!I85+PPCL_Spot!I85+GT_NG!I85+GT_Spot!I85+Bawana_NG!I85+Bawana_RLNG!I85+Bawana_Spot!I85</f>
        <v>358.05999999999995</v>
      </c>
      <c r="C85" s="194">
        <f>PPCL_NG!P85+PPCL_Spot!P85+GT_NG!P85+GT_Spot!P85+Bawana_NG!P85+Bawana_RLNG!P85+Bawana_Spot!P85</f>
        <v>358.25969883377013</v>
      </c>
      <c r="D85" s="195">
        <f t="shared" si="6"/>
        <v>-0.19969883377018505</v>
      </c>
      <c r="E85" s="194">
        <f>PPCL_NG!J85+PPCL_Spot!J85+GT_NG!J85+GT_Spot!J85+Bawana_NG!J85+Bawana_RLNG!J85+Bawana_Spot!J85</f>
        <v>141</v>
      </c>
      <c r="F85" s="194">
        <f>PPCL_NG!Q85+PPCL_Spot!Q85+GT_NG!Q85+GT_Spot!Q85+Bawana_NG!Q85+Bawana_RLNG!Q85+Bawana_Spot!Q85</f>
        <v>141.10939919070691</v>
      </c>
      <c r="G85" s="195">
        <f t="shared" si="7"/>
        <v>-0.10939919070690962</v>
      </c>
      <c r="H85" s="194">
        <f>PPCL_NG!K85+PPCL_Spot!K85+GT_NG!K85+GT_Spot!K85+Bawana_NG!K85+Bawana_RLNG!K85+Bawana_Spot!K85</f>
        <v>14.95</v>
      </c>
      <c r="I85" s="194">
        <f>PPCL_NG!R85+PPCL_Spot!R85+GT_NG!R85+GT_Spot!R85+Bawana_NG!R85+Bawana_RLNG!R85+Bawana_Spot!R85</f>
        <v>14.949771883910785</v>
      </c>
      <c r="J85" s="195">
        <f t="shared" si="8"/>
        <v>2.281160892145806E-4</v>
      </c>
      <c r="K85" s="194">
        <f>PPCL_NG!L85+PPCL_Spot!L85+GT_NG!L85+GT_Spot!L85+Bawana_NG!L85+Bawana_RLNG!L85+Bawana_Spot!L85</f>
        <v>66.25</v>
      </c>
      <c r="L85" s="194">
        <f>PPCL_NG!S85+PPCL_Spot!S85+GT_NG!S85+GT_Spot!S85+Bawana_NG!S85+Bawana_RLNG!S85+Bawana_Spot!S85</f>
        <v>66.278286608223695</v>
      </c>
      <c r="M85" s="195">
        <f t="shared" si="9"/>
        <v>-2.8286608223694998E-2</v>
      </c>
      <c r="N85" s="194">
        <f>PPCL_NG!M85+PPCL_Spot!M85+GT_NG!M85+GT_Spot!M85+Bawana_NG!M85+Bawana_RLNG!M85+Bawana_Spot!M85</f>
        <v>170.85999999999999</v>
      </c>
      <c r="O85" s="194">
        <f>PPCL_NG!T85+PPCL_Spot!T85+GT_NG!T85+GT_Spot!T85+Bawana_NG!T85+Bawana_RLNG!T85+Bawana_Spot!T85</f>
        <v>171.00284348338846</v>
      </c>
      <c r="P85" s="195">
        <f t="shared" si="10"/>
        <v>-0.14284348338847508</v>
      </c>
      <c r="Q85" s="195">
        <f t="shared" si="11"/>
        <v>-0.48000000000005016</v>
      </c>
    </row>
    <row r="86" spans="1:17">
      <c r="A86" s="34" t="s">
        <v>128</v>
      </c>
      <c r="B86" s="194">
        <f>PPCL_NG!I86+PPCL_Spot!I86+GT_NG!I86+GT_Spot!I86+Bawana_NG!I86+Bawana_RLNG!I86+Bawana_Spot!I86</f>
        <v>358.05999999999995</v>
      </c>
      <c r="C86" s="194">
        <f>PPCL_NG!P86+PPCL_Spot!P86+GT_NG!P86+GT_Spot!P86+Bawana_NG!P86+Bawana_RLNG!P86+Bawana_Spot!P86</f>
        <v>358.25969883377013</v>
      </c>
      <c r="D86" s="195">
        <f t="shared" si="6"/>
        <v>-0.19969883377018505</v>
      </c>
      <c r="E86" s="194">
        <f>PPCL_NG!J86+PPCL_Spot!J86+GT_NG!J86+GT_Spot!J86+Bawana_NG!J86+Bawana_RLNG!J86+Bawana_Spot!J86</f>
        <v>141</v>
      </c>
      <c r="F86" s="194">
        <f>PPCL_NG!Q86+PPCL_Spot!Q86+GT_NG!Q86+GT_Spot!Q86+Bawana_NG!Q86+Bawana_RLNG!Q86+Bawana_Spot!Q86</f>
        <v>141.10939919070691</v>
      </c>
      <c r="G86" s="195">
        <f t="shared" si="7"/>
        <v>-0.10939919070690962</v>
      </c>
      <c r="H86" s="194">
        <f>PPCL_NG!K86+PPCL_Spot!K86+GT_NG!K86+GT_Spot!K86+Bawana_NG!K86+Bawana_RLNG!K86+Bawana_Spot!K86</f>
        <v>14.95</v>
      </c>
      <c r="I86" s="194">
        <f>PPCL_NG!R86+PPCL_Spot!R86+GT_NG!R86+GT_Spot!R86+Bawana_NG!R86+Bawana_RLNG!R86+Bawana_Spot!R86</f>
        <v>14.949771883910785</v>
      </c>
      <c r="J86" s="195">
        <f t="shared" si="8"/>
        <v>2.281160892145806E-4</v>
      </c>
      <c r="K86" s="194">
        <f>PPCL_NG!L86+PPCL_Spot!L86+GT_NG!L86+GT_Spot!L86+Bawana_NG!L86+Bawana_RLNG!L86+Bawana_Spot!L86</f>
        <v>66.25</v>
      </c>
      <c r="L86" s="194">
        <f>PPCL_NG!S86+PPCL_Spot!S86+GT_NG!S86+GT_Spot!S86+Bawana_NG!S86+Bawana_RLNG!S86+Bawana_Spot!S86</f>
        <v>66.278286608223695</v>
      </c>
      <c r="M86" s="195">
        <f t="shared" si="9"/>
        <v>-2.8286608223694998E-2</v>
      </c>
      <c r="N86" s="194">
        <f>PPCL_NG!M86+PPCL_Spot!M86+GT_NG!M86+GT_Spot!M86+Bawana_NG!M86+Bawana_RLNG!M86+Bawana_Spot!M86</f>
        <v>170.85999999999999</v>
      </c>
      <c r="O86" s="194">
        <f>PPCL_NG!T86+PPCL_Spot!T86+GT_NG!T86+GT_Spot!T86+Bawana_NG!T86+Bawana_RLNG!T86+Bawana_Spot!T86</f>
        <v>171.00284348338846</v>
      </c>
      <c r="P86" s="195">
        <f t="shared" si="10"/>
        <v>-0.14284348338847508</v>
      </c>
      <c r="Q86" s="195">
        <f t="shared" si="11"/>
        <v>-0.48000000000005016</v>
      </c>
    </row>
    <row r="87" spans="1:17">
      <c r="A87" s="34" t="s">
        <v>129</v>
      </c>
      <c r="B87" s="194">
        <f>PPCL_NG!I87+PPCL_Spot!I87+GT_NG!I87+GT_Spot!I87+Bawana_NG!I87+Bawana_RLNG!I87+Bawana_Spot!I87</f>
        <v>362.5</v>
      </c>
      <c r="C87" s="194">
        <f>PPCL_NG!P87+PPCL_Spot!P87+GT_NG!P87+GT_Spot!P87+Bawana_NG!P87+Bawana_RLNG!P87+Bawana_Spot!P87</f>
        <v>362.69969883377013</v>
      </c>
      <c r="D87" s="195">
        <f t="shared" si="6"/>
        <v>-0.1996988337701282</v>
      </c>
      <c r="E87" s="194">
        <f>PPCL_NG!J87+PPCL_Spot!J87+GT_NG!J87+GT_Spot!J87+Bawana_NG!J87+Bawana_RLNG!J87+Bawana_Spot!J87</f>
        <v>136.23000000000002</v>
      </c>
      <c r="F87" s="194">
        <f>PPCL_NG!Q87+PPCL_Spot!Q87+GT_NG!Q87+GT_Spot!Q87+Bawana_NG!Q87+Bawana_RLNG!Q87+Bawana_Spot!Q87</f>
        <v>136.3393991907069</v>
      </c>
      <c r="G87" s="195">
        <f t="shared" si="7"/>
        <v>-0.1093991907068812</v>
      </c>
      <c r="H87" s="194">
        <f>PPCL_NG!K87+PPCL_Spot!K87+GT_NG!K87+GT_Spot!K87+Bawana_NG!K87+Bawana_RLNG!K87+Bawana_Spot!K87</f>
        <v>15.08</v>
      </c>
      <c r="I87" s="194">
        <f>PPCL_NG!R87+PPCL_Spot!R87+GT_NG!R87+GT_Spot!R87+Bawana_NG!R87+Bawana_RLNG!R87+Bawana_Spot!R87</f>
        <v>15.079771883910784</v>
      </c>
      <c r="J87" s="195">
        <f t="shared" si="8"/>
        <v>2.2811608921635695E-4</v>
      </c>
      <c r="K87" s="194">
        <f>PPCL_NG!L87+PPCL_Spot!L87+GT_NG!L87+GT_Spot!L87+Bawana_NG!L87+Bawana_RLNG!L87+Bawana_Spot!L87</f>
        <v>66.849999999999994</v>
      </c>
      <c r="L87" s="194">
        <f>PPCL_NG!S87+PPCL_Spot!S87+GT_NG!S87+GT_Spot!S87+Bawana_NG!S87+Bawana_RLNG!S87+Bawana_Spot!S87</f>
        <v>66.878286608223704</v>
      </c>
      <c r="M87" s="195">
        <f t="shared" si="9"/>
        <v>-2.8286608223709209E-2</v>
      </c>
      <c r="N87" s="194">
        <f>PPCL_NG!M87+PPCL_Spot!M87+GT_NG!M87+GT_Spot!M87+Bawana_NG!M87+Bawana_RLNG!M87+Bawana_Spot!M87</f>
        <v>172.46</v>
      </c>
      <c r="O87" s="194">
        <f>PPCL_NG!T87+PPCL_Spot!T87+GT_NG!T87+GT_Spot!T87+Bawana_NG!T87+Bawana_RLNG!T87+Bawana_Spot!T87</f>
        <v>172.60284348338848</v>
      </c>
      <c r="P87" s="195">
        <f t="shared" si="10"/>
        <v>-0.14284348338847508</v>
      </c>
      <c r="Q87" s="195">
        <f t="shared" si="11"/>
        <v>-0.47999999999997733</v>
      </c>
    </row>
    <row r="88" spans="1:17">
      <c r="A88" s="34" t="s">
        <v>130</v>
      </c>
      <c r="B88" s="194">
        <f>PPCL_NG!I88+PPCL_Spot!I88+GT_NG!I88+GT_Spot!I88+Bawana_NG!I88+Bawana_RLNG!I88+Bawana_Spot!I88</f>
        <v>362.5</v>
      </c>
      <c r="C88" s="194">
        <f>PPCL_NG!P88+PPCL_Spot!P88+GT_NG!P88+GT_Spot!P88+Bawana_NG!P88+Bawana_RLNG!P88+Bawana_Spot!P88</f>
        <v>362.69969883377013</v>
      </c>
      <c r="D88" s="195">
        <f t="shared" si="6"/>
        <v>-0.1996988337701282</v>
      </c>
      <c r="E88" s="194">
        <f>PPCL_NG!J88+PPCL_Spot!J88+GT_NG!J88+GT_Spot!J88+Bawana_NG!J88+Bawana_RLNG!J88+Bawana_Spot!J88</f>
        <v>136.23000000000002</v>
      </c>
      <c r="F88" s="194">
        <f>PPCL_NG!Q88+PPCL_Spot!Q88+GT_NG!Q88+GT_Spot!Q88+Bawana_NG!Q88+Bawana_RLNG!Q88+Bawana_Spot!Q88</f>
        <v>136.3393991907069</v>
      </c>
      <c r="G88" s="195">
        <f t="shared" si="7"/>
        <v>-0.1093991907068812</v>
      </c>
      <c r="H88" s="194">
        <f>PPCL_NG!K88+PPCL_Spot!K88+GT_NG!K88+GT_Spot!K88+Bawana_NG!K88+Bawana_RLNG!K88+Bawana_Spot!K88</f>
        <v>15.08</v>
      </c>
      <c r="I88" s="194">
        <f>PPCL_NG!R88+PPCL_Spot!R88+GT_NG!R88+GT_Spot!R88+Bawana_NG!R88+Bawana_RLNG!R88+Bawana_Spot!R88</f>
        <v>15.079771883910784</v>
      </c>
      <c r="J88" s="195">
        <f t="shared" si="8"/>
        <v>2.2811608921635695E-4</v>
      </c>
      <c r="K88" s="194">
        <f>PPCL_NG!L88+PPCL_Spot!L88+GT_NG!L88+GT_Spot!L88+Bawana_NG!L88+Bawana_RLNG!L88+Bawana_Spot!L88</f>
        <v>66.849999999999994</v>
      </c>
      <c r="L88" s="194">
        <f>PPCL_NG!S88+PPCL_Spot!S88+GT_NG!S88+GT_Spot!S88+Bawana_NG!S88+Bawana_RLNG!S88+Bawana_Spot!S88</f>
        <v>66.878286608223704</v>
      </c>
      <c r="M88" s="195">
        <f t="shared" si="9"/>
        <v>-2.8286608223709209E-2</v>
      </c>
      <c r="N88" s="194">
        <f>PPCL_NG!M88+PPCL_Spot!M88+GT_NG!M88+GT_Spot!M88+Bawana_NG!M88+Bawana_RLNG!M88+Bawana_Spot!M88</f>
        <v>172.46</v>
      </c>
      <c r="O88" s="194">
        <f>PPCL_NG!T88+PPCL_Spot!T88+GT_NG!T88+GT_Spot!T88+Bawana_NG!T88+Bawana_RLNG!T88+Bawana_Spot!T88</f>
        <v>172.60284348338848</v>
      </c>
      <c r="P88" s="195">
        <f t="shared" si="10"/>
        <v>-0.14284348338847508</v>
      </c>
      <c r="Q88" s="195">
        <f t="shared" si="11"/>
        <v>-0.47999999999997733</v>
      </c>
    </row>
    <row r="89" spans="1:17">
      <c r="A89" s="34" t="s">
        <v>131</v>
      </c>
      <c r="B89" s="194">
        <f>PPCL_NG!I89+PPCL_Spot!I89+GT_NG!I89+GT_Spot!I89+Bawana_NG!I89+Bawana_RLNG!I89+Bawana_Spot!I89</f>
        <v>342.33000000000004</v>
      </c>
      <c r="C89" s="194">
        <f>PPCL_NG!P89+PPCL_Spot!P89+GT_NG!P89+GT_Spot!P89+Bawana_NG!P89+Bawana_RLNG!P89+Bawana_Spot!P89</f>
        <v>342.53375961264595</v>
      </c>
      <c r="D89" s="195">
        <f t="shared" si="6"/>
        <v>-0.20375961264591069</v>
      </c>
      <c r="E89" s="194">
        <f>PPCL_NG!J89+PPCL_Spot!J89+GT_NG!J89+GT_Spot!J89+Bawana_NG!J89+Bawana_RLNG!J89+Bawana_Spot!J89</f>
        <v>141.32</v>
      </c>
      <c r="F89" s="194">
        <f>PPCL_NG!Q89+PPCL_Spot!Q89+GT_NG!Q89+GT_Spot!Q89+Bawana_NG!Q89+Bawana_RLNG!Q89+Bawana_Spot!Q89</f>
        <v>141.43164910281968</v>
      </c>
      <c r="G89" s="195">
        <f t="shared" si="7"/>
        <v>-0.11164910281968332</v>
      </c>
      <c r="H89" s="194">
        <f>PPCL_NG!K89+PPCL_Spot!K89+GT_NG!K89+GT_Spot!K89+Bawana_NG!K89+Bawana_RLNG!K89+Bawana_Spot!K89</f>
        <v>15.08</v>
      </c>
      <c r="I89" s="194">
        <f>PPCL_NG!R89+PPCL_Spot!R89+GT_NG!R89+GT_Spot!R89+Bawana_NG!R89+Bawana_RLNG!R89+Bawana_Spot!R89</f>
        <v>15.079999999999998</v>
      </c>
      <c r="J89" s="195">
        <f t="shared" si="8"/>
        <v>0</v>
      </c>
      <c r="K89" s="194">
        <f>PPCL_NG!L89+PPCL_Spot!L89+GT_NG!L89+GT_Spot!L89+Bawana_NG!L89+Bawana_RLNG!L89+Bawana_Spot!L89</f>
        <v>66.849999999999994</v>
      </c>
      <c r="L89" s="194">
        <f>PPCL_NG!S89+PPCL_Spot!S89+GT_NG!S89+GT_Spot!S89+Bawana_NG!S89+Bawana_RLNG!S89+Bawana_Spot!S89</f>
        <v>66.879028766733128</v>
      </c>
      <c r="M89" s="195">
        <f t="shared" si="9"/>
        <v>-2.9028766733134148E-2</v>
      </c>
      <c r="N89" s="194">
        <f>PPCL_NG!M89+PPCL_Spot!M89+GT_NG!M89+GT_Spot!M89+Bawana_NG!M89+Bawana_RLNG!M89+Bawana_Spot!M89</f>
        <v>139.42000000000002</v>
      </c>
      <c r="O89" s="194">
        <f>PPCL_NG!T89+PPCL_Spot!T89+GT_NG!T89+GT_Spot!T89+Bawana_NG!T89+Bawana_RLNG!T89+Bawana_Spot!T89</f>
        <v>139.5655625178012</v>
      </c>
      <c r="P89" s="195">
        <f t="shared" si="10"/>
        <v>-0.14556251780118146</v>
      </c>
      <c r="Q89" s="195">
        <f t="shared" si="11"/>
        <v>-0.48999999999990962</v>
      </c>
    </row>
    <row r="90" spans="1:17">
      <c r="A90" s="34" t="s">
        <v>132</v>
      </c>
      <c r="B90" s="194">
        <f>PPCL_NG!I90+PPCL_Spot!I90+GT_NG!I90+GT_Spot!I90+Bawana_NG!I90+Bawana_RLNG!I90+Bawana_Spot!I90</f>
        <v>342.33000000000004</v>
      </c>
      <c r="C90" s="194">
        <f>PPCL_NG!P90+PPCL_Spot!P90+GT_NG!P90+GT_Spot!P90+Bawana_NG!P90+Bawana_RLNG!P90+Bawana_Spot!P90</f>
        <v>342.53375961264595</v>
      </c>
      <c r="D90" s="195">
        <f t="shared" si="6"/>
        <v>-0.20375961264591069</v>
      </c>
      <c r="E90" s="194">
        <f>PPCL_NG!J90+PPCL_Spot!J90+GT_NG!J90+GT_Spot!J90+Bawana_NG!J90+Bawana_RLNG!J90+Bawana_Spot!J90</f>
        <v>141.32</v>
      </c>
      <c r="F90" s="194">
        <f>PPCL_NG!Q90+PPCL_Spot!Q90+GT_NG!Q90+GT_Spot!Q90+Bawana_NG!Q90+Bawana_RLNG!Q90+Bawana_Spot!Q90</f>
        <v>141.43164910281968</v>
      </c>
      <c r="G90" s="195">
        <f t="shared" si="7"/>
        <v>-0.11164910281968332</v>
      </c>
      <c r="H90" s="194">
        <f>PPCL_NG!K90+PPCL_Spot!K90+GT_NG!K90+GT_Spot!K90+Bawana_NG!K90+Bawana_RLNG!K90+Bawana_Spot!K90</f>
        <v>15.08</v>
      </c>
      <c r="I90" s="194">
        <f>PPCL_NG!R90+PPCL_Spot!R90+GT_NG!R90+GT_Spot!R90+Bawana_NG!R90+Bawana_RLNG!R90+Bawana_Spot!R90</f>
        <v>15.079999999999998</v>
      </c>
      <c r="J90" s="195">
        <f t="shared" si="8"/>
        <v>0</v>
      </c>
      <c r="K90" s="194">
        <f>PPCL_NG!L90+PPCL_Spot!L90+GT_NG!L90+GT_Spot!L90+Bawana_NG!L90+Bawana_RLNG!L90+Bawana_Spot!L90</f>
        <v>66.849999999999994</v>
      </c>
      <c r="L90" s="194">
        <f>PPCL_NG!S90+PPCL_Spot!S90+GT_NG!S90+GT_Spot!S90+Bawana_NG!S90+Bawana_RLNG!S90+Bawana_Spot!S90</f>
        <v>66.879028766733128</v>
      </c>
      <c r="M90" s="195">
        <f t="shared" si="9"/>
        <v>-2.9028766733134148E-2</v>
      </c>
      <c r="N90" s="194">
        <f>PPCL_NG!M90+PPCL_Spot!M90+GT_NG!M90+GT_Spot!M90+Bawana_NG!M90+Bawana_RLNG!M90+Bawana_Spot!M90</f>
        <v>139.42000000000002</v>
      </c>
      <c r="O90" s="194">
        <f>PPCL_NG!T90+PPCL_Spot!T90+GT_NG!T90+GT_Spot!T90+Bawana_NG!T90+Bawana_RLNG!T90+Bawana_Spot!T90</f>
        <v>139.5655625178012</v>
      </c>
      <c r="P90" s="195">
        <f t="shared" si="10"/>
        <v>-0.14556251780118146</v>
      </c>
      <c r="Q90" s="195">
        <f t="shared" si="11"/>
        <v>-0.48999999999990962</v>
      </c>
    </row>
    <row r="91" spans="1:17">
      <c r="A91" s="34" t="s">
        <v>133</v>
      </c>
      <c r="B91" s="194">
        <f>PPCL_NG!I91+PPCL_Spot!I91+GT_NG!I91+GT_Spot!I91+Bawana_NG!I91+Bawana_RLNG!I91+Bawana_Spot!I91</f>
        <v>312.33000000000004</v>
      </c>
      <c r="C91" s="194">
        <f>PPCL_NG!P91+PPCL_Spot!P91+GT_NG!P91+GT_Spot!P91+Bawana_NG!P91+Bawana_RLNG!P91+Bawana_Spot!P91</f>
        <v>312.53375961264595</v>
      </c>
      <c r="D91" s="195">
        <f t="shared" si="6"/>
        <v>-0.20375961264591069</v>
      </c>
      <c r="E91" s="194">
        <f>PPCL_NG!J91+PPCL_Spot!J91+GT_NG!J91+GT_Spot!J91+Bawana_NG!J91+Bawana_RLNG!J91+Bawana_Spot!J91</f>
        <v>118.09</v>
      </c>
      <c r="F91" s="194">
        <f>PPCL_NG!Q91+PPCL_Spot!Q91+GT_NG!Q91+GT_Spot!Q91+Bawana_NG!Q91+Bawana_RLNG!Q91+Bawana_Spot!Q91</f>
        <v>118.20164910281969</v>
      </c>
      <c r="G91" s="195">
        <f t="shared" si="7"/>
        <v>-0.11164910281968332</v>
      </c>
      <c r="H91" s="194">
        <f>PPCL_NG!K91+PPCL_Spot!K91+GT_NG!K91+GT_Spot!K91+Bawana_NG!K91+Bawana_RLNG!K91+Bawana_Spot!K91</f>
        <v>15.08</v>
      </c>
      <c r="I91" s="194">
        <f>PPCL_NG!R91+PPCL_Spot!R91+GT_NG!R91+GT_Spot!R91+Bawana_NG!R91+Bawana_RLNG!R91+Bawana_Spot!R91</f>
        <v>15.079999999999998</v>
      </c>
      <c r="J91" s="195">
        <f t="shared" si="8"/>
        <v>0</v>
      </c>
      <c r="K91" s="194">
        <f>PPCL_NG!L91+PPCL_Spot!L91+GT_NG!L91+GT_Spot!L91+Bawana_NG!L91+Bawana_RLNG!L91+Bawana_Spot!L91</f>
        <v>66.849999999999994</v>
      </c>
      <c r="L91" s="194">
        <f>PPCL_NG!S91+PPCL_Spot!S91+GT_NG!S91+GT_Spot!S91+Bawana_NG!S91+Bawana_RLNG!S91+Bawana_Spot!S91</f>
        <v>66.879028766733128</v>
      </c>
      <c r="M91" s="195">
        <f t="shared" si="9"/>
        <v>-2.9028766733134148E-2</v>
      </c>
      <c r="N91" s="194">
        <f>PPCL_NG!M91+PPCL_Spot!M91+GT_NG!M91+GT_Spot!M91+Bawana_NG!M91+Bawana_RLNG!M91+Bawana_Spot!M91</f>
        <v>139.42000000000002</v>
      </c>
      <c r="O91" s="194">
        <f>PPCL_NG!T91+PPCL_Spot!T91+GT_NG!T91+GT_Spot!T91+Bawana_NG!T91+Bawana_RLNG!T91+Bawana_Spot!T91</f>
        <v>139.5655625178012</v>
      </c>
      <c r="P91" s="195">
        <f t="shared" si="10"/>
        <v>-0.14556251780118146</v>
      </c>
      <c r="Q91" s="195">
        <f t="shared" si="11"/>
        <v>-0.48999999999990962</v>
      </c>
    </row>
    <row r="92" spans="1:17">
      <c r="A92" s="34" t="s">
        <v>134</v>
      </c>
      <c r="B92" s="194">
        <f>PPCL_NG!I92+PPCL_Spot!I92+GT_NG!I92+GT_Spot!I92+Bawana_NG!I92+Bawana_RLNG!I92+Bawana_Spot!I92</f>
        <v>312.33000000000004</v>
      </c>
      <c r="C92" s="194">
        <f>PPCL_NG!P92+PPCL_Spot!P92+GT_NG!P92+GT_Spot!P92+Bawana_NG!P92+Bawana_RLNG!P92+Bawana_Spot!P92</f>
        <v>312.53375961264595</v>
      </c>
      <c r="D92" s="195">
        <f t="shared" si="6"/>
        <v>-0.20375961264591069</v>
      </c>
      <c r="E92" s="194">
        <f>PPCL_NG!J92+PPCL_Spot!J92+GT_NG!J92+GT_Spot!J92+Bawana_NG!J92+Bawana_RLNG!J92+Bawana_Spot!J92</f>
        <v>118.09</v>
      </c>
      <c r="F92" s="194">
        <f>PPCL_NG!Q92+PPCL_Spot!Q92+GT_NG!Q92+GT_Spot!Q92+Bawana_NG!Q92+Bawana_RLNG!Q92+Bawana_Spot!Q92</f>
        <v>118.20164910281969</v>
      </c>
      <c r="G92" s="195">
        <f t="shared" si="7"/>
        <v>-0.11164910281968332</v>
      </c>
      <c r="H92" s="194">
        <f>PPCL_NG!K92+PPCL_Spot!K92+GT_NG!K92+GT_Spot!K92+Bawana_NG!K92+Bawana_RLNG!K92+Bawana_Spot!K92</f>
        <v>15.08</v>
      </c>
      <c r="I92" s="194">
        <f>PPCL_NG!R92+PPCL_Spot!R92+GT_NG!R92+GT_Spot!R92+Bawana_NG!R92+Bawana_RLNG!R92+Bawana_Spot!R92</f>
        <v>15.079999999999998</v>
      </c>
      <c r="J92" s="195">
        <f t="shared" si="8"/>
        <v>0</v>
      </c>
      <c r="K92" s="194">
        <f>PPCL_NG!L92+PPCL_Spot!L92+GT_NG!L92+GT_Spot!L92+Bawana_NG!L92+Bawana_RLNG!L92+Bawana_Spot!L92</f>
        <v>66.849999999999994</v>
      </c>
      <c r="L92" s="194">
        <f>PPCL_NG!S92+PPCL_Spot!S92+GT_NG!S92+GT_Spot!S92+Bawana_NG!S92+Bawana_RLNG!S92+Bawana_Spot!S92</f>
        <v>66.879028766733128</v>
      </c>
      <c r="M92" s="195">
        <f t="shared" si="9"/>
        <v>-2.9028766733134148E-2</v>
      </c>
      <c r="N92" s="194">
        <f>PPCL_NG!M92+PPCL_Spot!M92+GT_NG!M92+GT_Spot!M92+Bawana_NG!M92+Bawana_RLNG!M92+Bawana_Spot!M92</f>
        <v>139.42000000000002</v>
      </c>
      <c r="O92" s="194">
        <f>PPCL_NG!T92+PPCL_Spot!T92+GT_NG!T92+GT_Spot!T92+Bawana_NG!T92+Bawana_RLNG!T92+Bawana_Spot!T92</f>
        <v>139.5655625178012</v>
      </c>
      <c r="P92" s="195">
        <f t="shared" si="10"/>
        <v>-0.14556251780118146</v>
      </c>
      <c r="Q92" s="195">
        <f t="shared" si="11"/>
        <v>-0.48999999999990962</v>
      </c>
    </row>
    <row r="93" spans="1:17">
      <c r="A93" s="34" t="s">
        <v>135</v>
      </c>
      <c r="B93" s="194">
        <f>PPCL_NG!I93+PPCL_Spot!I93+GT_NG!I93+GT_Spot!I93+Bawana_NG!I93+Bawana_RLNG!I93+Bawana_Spot!I93</f>
        <v>292.33000000000004</v>
      </c>
      <c r="C93" s="194">
        <f>PPCL_NG!P93+PPCL_Spot!P93+GT_NG!P93+GT_Spot!P93+Bawana_NG!P93+Bawana_RLNG!P93+Bawana_Spot!P93</f>
        <v>292.53375961264595</v>
      </c>
      <c r="D93" s="195">
        <f t="shared" si="6"/>
        <v>-0.20375961264591069</v>
      </c>
      <c r="E93" s="194">
        <f>PPCL_NG!J93+PPCL_Spot!J93+GT_NG!J93+GT_Spot!J93+Bawana_NG!J93+Bawana_RLNG!J93+Bawana_Spot!J93</f>
        <v>108.49</v>
      </c>
      <c r="F93" s="194">
        <f>PPCL_NG!Q93+PPCL_Spot!Q93+GT_NG!Q93+GT_Spot!Q93+Bawana_NG!Q93+Bawana_RLNG!Q93+Bawana_Spot!Q93</f>
        <v>108.60164910281969</v>
      </c>
      <c r="G93" s="195">
        <f t="shared" si="7"/>
        <v>-0.11164910281969753</v>
      </c>
      <c r="H93" s="194">
        <f>PPCL_NG!K93+PPCL_Spot!K93+GT_NG!K93+GT_Spot!K93+Bawana_NG!K93+Bawana_RLNG!K93+Bawana_Spot!K93</f>
        <v>15.08</v>
      </c>
      <c r="I93" s="194">
        <f>PPCL_NG!R93+PPCL_Spot!R93+GT_NG!R93+GT_Spot!R93+Bawana_NG!R93+Bawana_RLNG!R93+Bawana_Spot!R93</f>
        <v>15.079999999999998</v>
      </c>
      <c r="J93" s="195">
        <f t="shared" si="8"/>
        <v>0</v>
      </c>
      <c r="K93" s="194">
        <f>PPCL_NG!L93+PPCL_Spot!L93+GT_NG!L93+GT_Spot!L93+Bawana_NG!L93+Bawana_RLNG!L93+Bawana_Spot!L93</f>
        <v>66.849999999999994</v>
      </c>
      <c r="L93" s="194">
        <f>PPCL_NG!S93+PPCL_Spot!S93+GT_NG!S93+GT_Spot!S93+Bawana_NG!S93+Bawana_RLNG!S93+Bawana_Spot!S93</f>
        <v>66.879028766733128</v>
      </c>
      <c r="M93" s="195">
        <f t="shared" si="9"/>
        <v>-2.9028766733134148E-2</v>
      </c>
      <c r="N93" s="194">
        <f>PPCL_NG!M93+PPCL_Spot!M93+GT_NG!M93+GT_Spot!M93+Bawana_NG!M93+Bawana_RLNG!M93+Bawana_Spot!M93</f>
        <v>139.42000000000002</v>
      </c>
      <c r="O93" s="194">
        <f>PPCL_NG!T93+PPCL_Spot!T93+GT_NG!T93+GT_Spot!T93+Bawana_NG!T93+Bawana_RLNG!T93+Bawana_Spot!T93</f>
        <v>139.5655625178012</v>
      </c>
      <c r="P93" s="195">
        <f t="shared" si="10"/>
        <v>-0.14556251780118146</v>
      </c>
      <c r="Q93" s="195">
        <f t="shared" si="11"/>
        <v>-0.48999999999992383</v>
      </c>
    </row>
    <row r="94" spans="1:17">
      <c r="A94" s="34" t="s">
        <v>136</v>
      </c>
      <c r="B94" s="194">
        <f>PPCL_NG!I94+PPCL_Spot!I94+GT_NG!I94+GT_Spot!I94+Bawana_NG!I94+Bawana_RLNG!I94+Bawana_Spot!I94</f>
        <v>292.33000000000004</v>
      </c>
      <c r="C94" s="194">
        <f>PPCL_NG!P94+PPCL_Spot!P94+GT_NG!P94+GT_Spot!P94+Bawana_NG!P94+Bawana_RLNG!P94+Bawana_Spot!P94</f>
        <v>292.53375961264595</v>
      </c>
      <c r="D94" s="195">
        <f t="shared" si="6"/>
        <v>-0.20375961264591069</v>
      </c>
      <c r="E94" s="194">
        <f>PPCL_NG!J94+PPCL_Spot!J94+GT_NG!J94+GT_Spot!J94+Bawana_NG!J94+Bawana_RLNG!J94+Bawana_Spot!J94</f>
        <v>108.49</v>
      </c>
      <c r="F94" s="194">
        <f>PPCL_NG!Q94+PPCL_Spot!Q94+GT_NG!Q94+GT_Spot!Q94+Bawana_NG!Q94+Bawana_RLNG!Q94+Bawana_Spot!Q94</f>
        <v>108.60164910281969</v>
      </c>
      <c r="G94" s="195">
        <f t="shared" si="7"/>
        <v>-0.11164910281969753</v>
      </c>
      <c r="H94" s="194">
        <f>PPCL_NG!K94+PPCL_Spot!K94+GT_NG!K94+GT_Spot!K94+Bawana_NG!K94+Bawana_RLNG!K94+Bawana_Spot!K94</f>
        <v>15.08</v>
      </c>
      <c r="I94" s="194">
        <f>PPCL_NG!R94+PPCL_Spot!R94+GT_NG!R94+GT_Spot!R94+Bawana_NG!R94+Bawana_RLNG!R94+Bawana_Spot!R94</f>
        <v>15.079999999999998</v>
      </c>
      <c r="J94" s="195">
        <f t="shared" si="8"/>
        <v>0</v>
      </c>
      <c r="K94" s="194">
        <f>PPCL_NG!L94+PPCL_Spot!L94+GT_NG!L94+GT_Spot!L94+Bawana_NG!L94+Bawana_RLNG!L94+Bawana_Spot!L94</f>
        <v>66.849999999999994</v>
      </c>
      <c r="L94" s="194">
        <f>PPCL_NG!S94+PPCL_Spot!S94+GT_NG!S94+GT_Spot!S94+Bawana_NG!S94+Bawana_RLNG!S94+Bawana_Spot!S94</f>
        <v>66.879028766733128</v>
      </c>
      <c r="M94" s="195">
        <f t="shared" si="9"/>
        <v>-2.9028766733134148E-2</v>
      </c>
      <c r="N94" s="194">
        <f>PPCL_NG!M94+PPCL_Spot!M94+GT_NG!M94+GT_Spot!M94+Bawana_NG!M94+Bawana_RLNG!M94+Bawana_Spot!M94</f>
        <v>139.42000000000002</v>
      </c>
      <c r="O94" s="194">
        <f>PPCL_NG!T94+PPCL_Spot!T94+GT_NG!T94+GT_Spot!T94+Bawana_NG!T94+Bawana_RLNG!T94+Bawana_Spot!T94</f>
        <v>139.5655625178012</v>
      </c>
      <c r="P94" s="195">
        <f t="shared" si="10"/>
        <v>-0.14556251780118146</v>
      </c>
      <c r="Q94" s="195">
        <f t="shared" si="11"/>
        <v>-0.48999999999992383</v>
      </c>
    </row>
    <row r="95" spans="1:17">
      <c r="A95" s="34" t="s">
        <v>137</v>
      </c>
      <c r="B95" s="194">
        <f>PPCL_NG!I95+PPCL_Spot!I95+GT_NG!I95+GT_Spot!I95+Bawana_NG!I95+Bawana_RLNG!I95+Bawana_Spot!I95</f>
        <v>292.33000000000004</v>
      </c>
      <c r="C95" s="194">
        <f>PPCL_NG!P95+PPCL_Spot!P95+GT_NG!P95+GT_Spot!P95+Bawana_NG!P95+Bawana_RLNG!P95+Bawana_Spot!P95</f>
        <v>292.53375961264595</v>
      </c>
      <c r="D95" s="195">
        <f t="shared" si="6"/>
        <v>-0.20375961264591069</v>
      </c>
      <c r="E95" s="194">
        <f>PPCL_NG!J95+PPCL_Spot!J95+GT_NG!J95+GT_Spot!J95+Bawana_NG!J95+Bawana_RLNG!J95+Bawana_Spot!J95</f>
        <v>108.49</v>
      </c>
      <c r="F95" s="194">
        <f>PPCL_NG!Q95+PPCL_Spot!Q95+GT_NG!Q95+GT_Spot!Q95+Bawana_NG!Q95+Bawana_RLNG!Q95+Bawana_Spot!Q95</f>
        <v>108.60164910281969</v>
      </c>
      <c r="G95" s="195">
        <f t="shared" si="7"/>
        <v>-0.11164910281969753</v>
      </c>
      <c r="H95" s="194">
        <f>PPCL_NG!K95+PPCL_Spot!K95+GT_NG!K95+GT_Spot!K95+Bawana_NG!K95+Bawana_RLNG!K95+Bawana_Spot!K95</f>
        <v>15.08</v>
      </c>
      <c r="I95" s="194">
        <f>PPCL_NG!R95+PPCL_Spot!R95+GT_NG!R95+GT_Spot!R95+Bawana_NG!R95+Bawana_RLNG!R95+Bawana_Spot!R95</f>
        <v>15.079999999999998</v>
      </c>
      <c r="J95" s="195">
        <f t="shared" si="8"/>
        <v>0</v>
      </c>
      <c r="K95" s="194">
        <f>PPCL_NG!L95+PPCL_Spot!L95+GT_NG!L95+GT_Spot!L95+Bawana_NG!L95+Bawana_RLNG!L95+Bawana_Spot!L95</f>
        <v>66.849999999999994</v>
      </c>
      <c r="L95" s="194">
        <f>PPCL_NG!S95+PPCL_Spot!S95+GT_NG!S95+GT_Spot!S95+Bawana_NG!S95+Bawana_RLNG!S95+Bawana_Spot!S95</f>
        <v>66.879028766733128</v>
      </c>
      <c r="M95" s="195">
        <f t="shared" si="9"/>
        <v>-2.9028766733134148E-2</v>
      </c>
      <c r="N95" s="194">
        <f>PPCL_NG!M95+PPCL_Spot!M95+GT_NG!M95+GT_Spot!M95+Bawana_NG!M95+Bawana_RLNG!M95+Bawana_Spot!M95</f>
        <v>139.42000000000002</v>
      </c>
      <c r="O95" s="194">
        <f>PPCL_NG!T95+PPCL_Spot!T95+GT_NG!T95+GT_Spot!T95+Bawana_NG!T95+Bawana_RLNG!T95+Bawana_Spot!T95</f>
        <v>139.5655625178012</v>
      </c>
      <c r="P95" s="195">
        <f t="shared" si="10"/>
        <v>-0.14556251780118146</v>
      </c>
      <c r="Q95" s="195">
        <f t="shared" si="11"/>
        <v>-0.48999999999992383</v>
      </c>
    </row>
    <row r="96" spans="1:17">
      <c r="A96" s="34" t="s">
        <v>138</v>
      </c>
      <c r="B96" s="194">
        <f>PPCL_NG!I96+PPCL_Spot!I96+GT_NG!I96+GT_Spot!I96+Bawana_NG!I96+Bawana_RLNG!I96+Bawana_Spot!I96</f>
        <v>292.33000000000004</v>
      </c>
      <c r="C96" s="194">
        <f>PPCL_NG!P96+PPCL_Spot!P96+GT_NG!P96+GT_Spot!P96+Bawana_NG!P96+Bawana_RLNG!P96+Bawana_Spot!P96</f>
        <v>292.53375961264595</v>
      </c>
      <c r="D96" s="195">
        <f t="shared" si="6"/>
        <v>-0.20375961264591069</v>
      </c>
      <c r="E96" s="194">
        <f>PPCL_NG!J96+PPCL_Spot!J96+GT_NG!J96+GT_Spot!J96+Bawana_NG!J96+Bawana_RLNG!J96+Bawana_Spot!J96</f>
        <v>108.49</v>
      </c>
      <c r="F96" s="194">
        <f>PPCL_NG!Q96+PPCL_Spot!Q96+GT_NG!Q96+GT_Spot!Q96+Bawana_NG!Q96+Bawana_RLNG!Q96+Bawana_Spot!Q96</f>
        <v>108.60164910281969</v>
      </c>
      <c r="G96" s="195">
        <f t="shared" si="7"/>
        <v>-0.11164910281969753</v>
      </c>
      <c r="H96" s="194">
        <f>PPCL_NG!K96+PPCL_Spot!K96+GT_NG!K96+GT_Spot!K96+Bawana_NG!K96+Bawana_RLNG!K96+Bawana_Spot!K96</f>
        <v>15.08</v>
      </c>
      <c r="I96" s="194">
        <f>PPCL_NG!R96+PPCL_Spot!R96+GT_NG!R96+GT_Spot!R96+Bawana_NG!R96+Bawana_RLNG!R96+Bawana_Spot!R96</f>
        <v>15.079999999999998</v>
      </c>
      <c r="J96" s="195">
        <f t="shared" si="8"/>
        <v>0</v>
      </c>
      <c r="K96" s="194">
        <f>PPCL_NG!L96+PPCL_Spot!L96+GT_NG!L96+GT_Spot!L96+Bawana_NG!L96+Bawana_RLNG!L96+Bawana_Spot!L96</f>
        <v>66.849999999999994</v>
      </c>
      <c r="L96" s="194">
        <f>PPCL_NG!S96+PPCL_Spot!S96+GT_NG!S96+GT_Spot!S96+Bawana_NG!S96+Bawana_RLNG!S96+Bawana_Spot!S96</f>
        <v>66.879028766733128</v>
      </c>
      <c r="M96" s="195">
        <f t="shared" si="9"/>
        <v>-2.9028766733134148E-2</v>
      </c>
      <c r="N96" s="194">
        <f>PPCL_NG!M96+PPCL_Spot!M96+GT_NG!M96+GT_Spot!M96+Bawana_NG!M96+Bawana_RLNG!M96+Bawana_Spot!M96</f>
        <v>139.42000000000002</v>
      </c>
      <c r="O96" s="194">
        <f>PPCL_NG!T96+PPCL_Spot!T96+GT_NG!T96+GT_Spot!T96+Bawana_NG!T96+Bawana_RLNG!T96+Bawana_Spot!T96</f>
        <v>139.5655625178012</v>
      </c>
      <c r="P96" s="195">
        <f t="shared" si="10"/>
        <v>-0.14556251780118146</v>
      </c>
      <c r="Q96" s="195">
        <f t="shared" si="11"/>
        <v>-0.48999999999992383</v>
      </c>
    </row>
    <row r="97" spans="1:17">
      <c r="A97" s="34" t="s">
        <v>139</v>
      </c>
      <c r="B97" s="194">
        <f>PPCL_NG!I97+PPCL_Spot!I97+GT_NG!I97+GT_Spot!I97+Bawana_NG!I97+Bawana_RLNG!I97+Bawana_Spot!I97</f>
        <v>292.33000000000004</v>
      </c>
      <c r="C97" s="194">
        <f>PPCL_NG!P97+PPCL_Spot!P97+GT_NG!P97+GT_Spot!P97+Bawana_NG!P97+Bawana_RLNG!P97+Bawana_Spot!P97</f>
        <v>292.53375961264595</v>
      </c>
      <c r="D97" s="195">
        <f t="shared" si="6"/>
        <v>-0.20375961264591069</v>
      </c>
      <c r="E97" s="194">
        <f>PPCL_NG!J97+PPCL_Spot!J97+GT_NG!J97+GT_Spot!J97+Bawana_NG!J97+Bawana_RLNG!J97+Bawana_Spot!J97</f>
        <v>108.49</v>
      </c>
      <c r="F97" s="194">
        <f>PPCL_NG!Q97+PPCL_Spot!Q97+GT_NG!Q97+GT_Spot!Q97+Bawana_NG!Q97+Bawana_RLNG!Q97+Bawana_Spot!Q97</f>
        <v>108.60164910281969</v>
      </c>
      <c r="G97" s="195">
        <f t="shared" si="7"/>
        <v>-0.11164910281969753</v>
      </c>
      <c r="H97" s="194">
        <f>PPCL_NG!K97+PPCL_Spot!K97+GT_NG!K97+GT_Spot!K97+Bawana_NG!K97+Bawana_RLNG!K97+Bawana_Spot!K97</f>
        <v>15.08</v>
      </c>
      <c r="I97" s="194">
        <f>PPCL_NG!R97+PPCL_Spot!R97+GT_NG!R97+GT_Spot!R97+Bawana_NG!R97+Bawana_RLNG!R97+Bawana_Spot!R97</f>
        <v>15.079999999999998</v>
      </c>
      <c r="J97" s="195">
        <f t="shared" si="8"/>
        <v>0</v>
      </c>
      <c r="K97" s="194">
        <f>PPCL_NG!L97+PPCL_Spot!L97+GT_NG!L97+GT_Spot!L97+Bawana_NG!L97+Bawana_RLNG!L97+Bawana_Spot!L97</f>
        <v>66.849999999999994</v>
      </c>
      <c r="L97" s="194">
        <f>PPCL_NG!S97+PPCL_Spot!S97+GT_NG!S97+GT_Spot!S97+Bawana_NG!S97+Bawana_RLNG!S97+Bawana_Spot!S97</f>
        <v>66.879028766733128</v>
      </c>
      <c r="M97" s="195">
        <f t="shared" si="9"/>
        <v>-2.9028766733134148E-2</v>
      </c>
      <c r="N97" s="194">
        <f>PPCL_NG!M97+PPCL_Spot!M97+GT_NG!M97+GT_Spot!M97+Bawana_NG!M97+Bawana_RLNG!M97+Bawana_Spot!M97</f>
        <v>139.42000000000002</v>
      </c>
      <c r="O97" s="194">
        <f>PPCL_NG!T97+PPCL_Spot!T97+GT_NG!T97+GT_Spot!T97+Bawana_NG!T97+Bawana_RLNG!T97+Bawana_Spot!T97</f>
        <v>139.5655625178012</v>
      </c>
      <c r="P97" s="195">
        <f t="shared" si="10"/>
        <v>-0.14556251780118146</v>
      </c>
      <c r="Q97" s="195">
        <f t="shared" si="11"/>
        <v>-0.48999999999992383</v>
      </c>
    </row>
    <row r="98" spans="1:17">
      <c r="A98" s="34" t="s">
        <v>140</v>
      </c>
      <c r="B98" s="194">
        <f>PPCL_NG!I98+PPCL_Spot!I98+GT_NG!I98+GT_Spot!I98+Bawana_NG!I98+Bawana_RLNG!I98+Bawana_Spot!I98</f>
        <v>292.33000000000004</v>
      </c>
      <c r="C98" s="194">
        <f>PPCL_NG!P98+PPCL_Spot!P98+GT_NG!P98+GT_Spot!P98+Bawana_NG!P98+Bawana_RLNG!P98+Bawana_Spot!P98</f>
        <v>292.53375961264595</v>
      </c>
      <c r="D98" s="195">
        <f t="shared" si="6"/>
        <v>-0.20375961264591069</v>
      </c>
      <c r="E98" s="194">
        <f>PPCL_NG!J98+PPCL_Spot!J98+GT_NG!J98+GT_Spot!J98+Bawana_NG!J98+Bawana_RLNG!J98+Bawana_Spot!J98</f>
        <v>108.49</v>
      </c>
      <c r="F98" s="194">
        <f>PPCL_NG!Q98+PPCL_Spot!Q98+GT_NG!Q98+GT_Spot!Q98+Bawana_NG!Q98+Bawana_RLNG!Q98+Bawana_Spot!Q98</f>
        <v>108.60164910281969</v>
      </c>
      <c r="G98" s="195">
        <f t="shared" si="7"/>
        <v>-0.11164910281969753</v>
      </c>
      <c r="H98" s="194">
        <f>PPCL_NG!K98+PPCL_Spot!K98+GT_NG!K98+GT_Spot!K98+Bawana_NG!K98+Bawana_RLNG!K98+Bawana_Spot!K98</f>
        <v>15.08</v>
      </c>
      <c r="I98" s="194">
        <f>PPCL_NG!R98+PPCL_Spot!R98+GT_NG!R98+GT_Spot!R98+Bawana_NG!R98+Bawana_RLNG!R98+Bawana_Spot!R98</f>
        <v>15.079999999999998</v>
      </c>
      <c r="J98" s="195">
        <f t="shared" si="8"/>
        <v>0</v>
      </c>
      <c r="K98" s="194">
        <f>PPCL_NG!L98+PPCL_Spot!L98+GT_NG!L98+GT_Spot!L98+Bawana_NG!L98+Bawana_RLNG!L98+Bawana_Spot!L98</f>
        <v>66.849999999999994</v>
      </c>
      <c r="L98" s="194">
        <f>PPCL_NG!S98+PPCL_Spot!S98+GT_NG!S98+GT_Spot!S98+Bawana_NG!S98+Bawana_RLNG!S98+Bawana_Spot!S98</f>
        <v>66.879028766733128</v>
      </c>
      <c r="M98" s="195">
        <f t="shared" si="9"/>
        <v>-2.9028766733134148E-2</v>
      </c>
      <c r="N98" s="194">
        <f>PPCL_NG!M98+PPCL_Spot!M98+GT_NG!M98+GT_Spot!M98+Bawana_NG!M98+Bawana_RLNG!M98+Bawana_Spot!M98</f>
        <v>139.42000000000002</v>
      </c>
      <c r="O98" s="194">
        <f>PPCL_NG!T98+PPCL_Spot!T98+GT_NG!T98+GT_Spot!T98+Bawana_NG!T98+Bawana_RLNG!T98+Bawana_Spot!T98</f>
        <v>139.5655625178012</v>
      </c>
      <c r="P98" s="195">
        <f t="shared" si="10"/>
        <v>-0.14556251780118146</v>
      </c>
      <c r="Q98" s="195">
        <f t="shared" si="11"/>
        <v>-0.48999999999992383</v>
      </c>
    </row>
    <row r="99" spans="1:17">
      <c r="A99" s="34" t="s">
        <v>324</v>
      </c>
      <c r="B99" s="194">
        <f>PPCL_NG!I99+PPCL_Spot!I99+GT_NG!I99+GT_Spot!I99+Bawana_NG!I99+Bawana_RLNG!I99+Bawana_Spot!I99</f>
        <v>8.5092775000000032</v>
      </c>
      <c r="C99" s="194">
        <f>PPCL_NG!P99+PPCL_Spot!P99+GT_NG!P99+GT_Spot!P99+Bawana_NG!P99+Bawana_RLNG!P99+Bawana_Spot!P99</f>
        <v>8.5125150724160896</v>
      </c>
      <c r="D99" s="195">
        <f t="shared" si="6"/>
        <v>-3.237572416086465E-3</v>
      </c>
      <c r="E99" s="194">
        <f>PPCL_NG!J99+PPCL_Spot!J99+GT_NG!J99+GT_Spot!J99+Bawana_NG!J99+Bawana_RLNG!J99+Bawana_Spot!J99</f>
        <v>2.4341675000000005</v>
      </c>
      <c r="F99" s="194">
        <f>PPCL_NG!Q99+PPCL_Spot!Q99+GT_NG!Q99+GT_Spot!Q99+Bawana_NG!Q99+Bawana_RLNG!Q99+Bawana_Spot!Q99</f>
        <v>2.435988636209772</v>
      </c>
      <c r="G99" s="195">
        <f t="shared" si="7"/>
        <v>-1.8211362097715345E-3</v>
      </c>
      <c r="H99" s="194">
        <f>PPCL_NG!K99+PPCL_Spot!K99+GT_NG!K99+GT_Spot!K99+Bawana_NG!K99+Bawana_RLNG!K99+Bawana_Spot!K99</f>
        <v>0.35453250000000008</v>
      </c>
      <c r="I99" s="194">
        <f>PPCL_NG!R99+PPCL_Spot!R99+GT_NG!R99+GT_Spot!R99+Bawana_NG!R99+Bawana_RLNG!R99+Bawana_Spot!R99</f>
        <v>0.35446852563726966</v>
      </c>
      <c r="J99" s="195">
        <f t="shared" si="8"/>
        <v>6.3974362730423451E-5</v>
      </c>
      <c r="K99" s="194">
        <f>PPCL_NG!L99+PPCL_Spot!L99+GT_NG!L99+GT_Spot!L99+Bawana_NG!L99+Bawana_RLNG!L99+Bawana_Spot!L99</f>
        <v>1.5682775000000009</v>
      </c>
      <c r="L99" s="194">
        <f>PPCL_NG!S99+PPCL_Spot!S99+GT_NG!S99+GT_Spot!S99+Bawana_NG!S99+Bawana_RLNG!S99+Bawana_Spot!S99</f>
        <v>1.5684831156342955</v>
      </c>
      <c r="M99" s="195">
        <f t="shared" si="9"/>
        <v>-2.0561563429466467E-4</v>
      </c>
      <c r="N99" s="194">
        <f>PPCL_NG!M99+PPCL_Spot!M99+GT_NG!M99+GT_Spot!M99+Bawana_NG!M99+Bawana_RLNG!M99+Bawana_Spot!M99</f>
        <v>3.4664174999999977</v>
      </c>
      <c r="O99" s="194">
        <f>PPCL_NG!T99+PPCL_Spot!T99+GT_NG!T99+GT_Spot!T99+Bawana_NG!T99+Bawana_RLNG!T99+Bawana_Spot!T99</f>
        <v>3.4686821501025813</v>
      </c>
      <c r="P99" s="195">
        <f t="shared" si="10"/>
        <v>-2.2646501025835875E-3</v>
      </c>
      <c r="Q99" s="195">
        <f t="shared" si="11"/>
        <v>-7.4650000000058281E-3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45560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45560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45560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2024-09-26T07:13:06Z</dcterms:modified>
</cp:coreProperties>
</file>